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840" windowWidth="9585" windowHeight="10980"/>
  </bookViews>
  <sheets>
    <sheet name="хладосчетчики" sheetId="3" r:id="rId1"/>
    <sheet name="теплосчетчики" sheetId="8" r:id="rId2"/>
  </sheets>
  <definedNames>
    <definedName name="_xlnm.Print_Area" localSheetId="1">теплосчетчики!$A$1:$I$778</definedName>
  </definedNames>
  <calcPr calcId="145621"/>
</workbook>
</file>

<file path=xl/calcChain.xml><?xml version="1.0" encoding="utf-8"?>
<calcChain xmlns="http://schemas.openxmlformats.org/spreadsheetml/2006/main">
  <c r="B743" i="8" l="1"/>
  <c r="B720" i="8"/>
  <c r="B732" i="8" s="1"/>
  <c r="B738" i="8" s="1"/>
  <c r="B744" i="8" s="1"/>
  <c r="B719" i="8"/>
  <c r="B731" i="8" s="1"/>
  <c r="B714" i="8"/>
  <c r="B713" i="8"/>
  <c r="B688" i="8"/>
  <c r="B687" i="8"/>
  <c r="B682" i="8"/>
  <c r="B681" i="8"/>
  <c r="B664" i="8"/>
  <c r="B696" i="8" s="1"/>
  <c r="B663" i="8"/>
  <c r="B695" i="8" s="1"/>
  <c r="B661" i="8"/>
  <c r="B693" i="8" s="1"/>
  <c r="A661" i="8"/>
  <c r="A699" i="8" s="1"/>
  <c r="B658" i="8"/>
  <c r="B657" i="8"/>
  <c r="B650" i="8"/>
  <c r="B649" i="8"/>
  <c r="B646" i="8"/>
  <c r="B655" i="8" s="1"/>
  <c r="A646" i="8"/>
  <c r="A655" i="8" s="1"/>
  <c r="B643" i="8"/>
  <c r="B642" i="8"/>
  <c r="B639" i="8"/>
  <c r="A639" i="8"/>
  <c r="B632" i="8"/>
  <c r="A632" i="8"/>
  <c r="C629" i="8"/>
  <c r="B629" i="8"/>
  <c r="A629" i="8"/>
  <c r="D628" i="8"/>
  <c r="C628" i="8"/>
  <c r="B628" i="8"/>
  <c r="A628" i="8"/>
  <c r="D627" i="8"/>
  <c r="C627" i="8"/>
  <c r="B627" i="8"/>
  <c r="A627" i="8"/>
  <c r="B625" i="8"/>
  <c r="A625" i="8"/>
  <c r="C622" i="8"/>
  <c r="B622" i="8"/>
  <c r="D621" i="8"/>
  <c r="C621" i="8"/>
  <c r="B621" i="8"/>
  <c r="D620" i="8"/>
  <c r="C620" i="8"/>
  <c r="A620" i="8"/>
  <c r="B618" i="8"/>
  <c r="A618" i="8"/>
  <c r="C615" i="8"/>
  <c r="B615" i="8"/>
  <c r="D614" i="8"/>
  <c r="C614" i="8"/>
  <c r="B614" i="8"/>
  <c r="D613" i="8"/>
  <c r="C613" i="8"/>
  <c r="A613" i="8"/>
  <c r="B611" i="8"/>
  <c r="A611" i="8"/>
  <c r="B604" i="8"/>
  <c r="A604" i="8"/>
  <c r="B582" i="8"/>
  <c r="A582" i="8"/>
  <c r="B581" i="8"/>
  <c r="A581" i="8"/>
  <c r="B575" i="8"/>
  <c r="A575" i="8"/>
  <c r="C571" i="8"/>
  <c r="B571" i="8"/>
  <c r="D570" i="8"/>
  <c r="C570" i="8"/>
  <c r="B570" i="8"/>
  <c r="B568" i="8"/>
  <c r="A568" i="8"/>
  <c r="B567" i="8"/>
  <c r="A567" i="8"/>
  <c r="C564" i="8"/>
  <c r="B564" i="8"/>
  <c r="D563" i="8"/>
  <c r="C563" i="8"/>
  <c r="B563" i="8"/>
  <c r="B561" i="8"/>
  <c r="A561" i="8"/>
  <c r="B560" i="8"/>
  <c r="A560" i="8"/>
  <c r="C557" i="8"/>
  <c r="B557" i="8"/>
  <c r="D556" i="8"/>
  <c r="C556" i="8"/>
  <c r="B556" i="8"/>
  <c r="D555" i="8"/>
  <c r="C555" i="8"/>
  <c r="A555" i="8"/>
  <c r="B554" i="8"/>
  <c r="A554" i="8"/>
  <c r="B553" i="8"/>
  <c r="A553" i="8"/>
  <c r="C550" i="8"/>
  <c r="B550" i="8"/>
  <c r="D549" i="8"/>
  <c r="C549" i="8"/>
  <c r="B549" i="8"/>
  <c r="D548" i="8"/>
  <c r="C548" i="8"/>
  <c r="A548" i="8"/>
  <c r="B547" i="8"/>
  <c r="A547" i="8"/>
  <c r="B546" i="8"/>
  <c r="A546" i="8"/>
  <c r="C543" i="8"/>
  <c r="B543" i="8"/>
  <c r="D542" i="8"/>
  <c r="C542" i="8"/>
  <c r="B542" i="8"/>
  <c r="D541" i="8"/>
  <c r="C541" i="8"/>
  <c r="A541" i="8"/>
  <c r="B540" i="8"/>
  <c r="A540" i="8"/>
  <c r="B539" i="8"/>
  <c r="A539" i="8"/>
  <c r="C536" i="8"/>
  <c r="C601" i="8" s="1"/>
  <c r="B536" i="8"/>
  <c r="B601" i="8" s="1"/>
  <c r="D535" i="8"/>
  <c r="D600" i="8" s="1"/>
  <c r="C535" i="8"/>
  <c r="C600" i="8" s="1"/>
  <c r="B535" i="8"/>
  <c r="B600" i="8" s="1"/>
  <c r="D534" i="8"/>
  <c r="D599" i="8" s="1"/>
  <c r="C534" i="8"/>
  <c r="C599" i="8" s="1"/>
  <c r="A534" i="8"/>
  <c r="A599" i="8" s="1"/>
  <c r="B533" i="8"/>
  <c r="A533" i="8"/>
  <c r="B532" i="8"/>
  <c r="B597" i="8" s="1"/>
  <c r="A532" i="8"/>
  <c r="A597" i="8" s="1"/>
  <c r="B215" i="8"/>
  <c r="B219" i="8" s="1"/>
  <c r="B230" i="8" s="1"/>
  <c r="B234" i="8" s="1"/>
  <c r="B243" i="8" s="1"/>
  <c r="B247" i="8" s="1"/>
  <c r="B258" i="8" s="1"/>
  <c r="B262" i="8" s="1"/>
  <c r="B205" i="8"/>
  <c r="B214" i="8" s="1"/>
  <c r="B218" i="8" s="1"/>
  <c r="B229" i="8" s="1"/>
  <c r="B233" i="8" s="1"/>
  <c r="B242" i="8" s="1"/>
  <c r="B246" i="8" s="1"/>
  <c r="B257" i="8" s="1"/>
  <c r="B261" i="8" s="1"/>
  <c r="B172" i="8"/>
  <c r="B190" i="8" s="1"/>
  <c r="B162" i="8"/>
  <c r="B167" i="8" s="1"/>
  <c r="B178" i="8" s="1"/>
  <c r="B184" i="8" s="1"/>
  <c r="B35" i="8"/>
  <c r="B55" i="8" s="1"/>
  <c r="B75" i="8" s="1"/>
  <c r="B210" i="8" s="1"/>
  <c r="B223" i="8" s="1"/>
  <c r="B238" i="8" s="1"/>
  <c r="B251" i="8" s="1"/>
  <c r="B266" i="8" s="1"/>
  <c r="B270" i="8" s="1"/>
  <c r="B34" i="8"/>
  <c r="B54" i="8" s="1"/>
  <c r="B74" i="8" s="1"/>
  <c r="B209" i="8" s="1"/>
  <c r="B222" i="8" s="1"/>
  <c r="B237" i="8" s="1"/>
  <c r="B250" i="8" s="1"/>
  <c r="B265" i="8" s="1"/>
  <c r="B269" i="8" s="1"/>
  <c r="B27" i="8"/>
  <c r="B31" i="8" s="1"/>
  <c r="B43" i="8" s="1"/>
  <c r="B49" i="8" s="1"/>
  <c r="B61" i="8" s="1"/>
  <c r="B68" i="8" s="1"/>
  <c r="B26" i="8"/>
  <c r="B30" i="8" s="1"/>
  <c r="B42" i="8" s="1"/>
  <c r="B48" i="8" s="1"/>
  <c r="B60" i="8" s="1"/>
  <c r="B67" i="8" s="1"/>
  <c r="B16" i="8"/>
  <c r="B705" i="8" l="1"/>
  <c r="B699" i="8"/>
  <c r="B707" i="8"/>
  <c r="B701" i="8"/>
  <c r="B708" i="8"/>
  <c r="B702" i="8"/>
  <c r="A590" i="8"/>
  <c r="B590" i="8"/>
  <c r="A592" i="8"/>
  <c r="C592" i="8"/>
  <c r="D592" i="8"/>
  <c r="B593" i="8"/>
  <c r="C593" i="8"/>
  <c r="D593" i="8"/>
  <c r="B594" i="8"/>
  <c r="C594" i="8"/>
  <c r="A667" i="8"/>
  <c r="A673" i="8" s="1"/>
  <c r="B667" i="8"/>
  <c r="B673" i="8" s="1"/>
  <c r="B669" i="8"/>
  <c r="B670" i="8"/>
  <c r="A693" i="8"/>
  <c r="A705" i="8" s="1"/>
  <c r="B725" i="8"/>
  <c r="B726" i="8"/>
  <c r="B717" i="8" l="1"/>
  <c r="B711" i="8"/>
  <c r="B685" i="8"/>
  <c r="B679" i="8"/>
  <c r="A717" i="8"/>
  <c r="A711" i="8"/>
  <c r="A685" i="8"/>
  <c r="A679" i="8"/>
  <c r="A729" i="8" l="1"/>
  <c r="A735" i="8" s="1"/>
  <c r="A741" i="8" s="1"/>
  <c r="A723" i="8"/>
  <c r="B729" i="8"/>
  <c r="B735" i="8" s="1"/>
  <c r="B741" i="8" s="1"/>
  <c r="B723" i="8"/>
</calcChain>
</file>

<file path=xl/sharedStrings.xml><?xml version="1.0" encoding="utf-8"?>
<sst xmlns="http://schemas.openxmlformats.org/spreadsheetml/2006/main" count="1811" uniqueCount="624">
  <si>
    <t xml:space="preserve">   300м³/ч, Ду-150   </t>
  </si>
  <si>
    <t>Расходомер, ультразвуковой, VMT Sharky 475 qp300,  120/200°С, импульсный выход (10л/имп.), PN40, Ду-150</t>
  </si>
  <si>
    <t>Расходомер, ультразвуковой, VMT Sharky 475 qp250,  120/200°С, импульсный выход (10л/имп.), PN16, Ду-200</t>
  </si>
  <si>
    <t xml:space="preserve">   250м³/ч, Ду-200   </t>
  </si>
  <si>
    <t>Расходомер, ультразвуковой, VMT Sharky 475 qp500,  120/200°С, импульсный выход (2,5л/имп.), PN16, Ду-200</t>
  </si>
  <si>
    <t xml:space="preserve">   500м³/ч, Ду-200   </t>
  </si>
  <si>
    <t>Расходомер, ультразвуковой, VMT Sharky 475 qp500,  120/200°С, импульсный выход (10л/имп.), PN40, Ду-200</t>
  </si>
  <si>
    <t>Расходомер, ультразвуковой, VMT Sharky 475 qp400,  120/200°С, импульсный выход (10л/имп.), PN16, Ду-250</t>
  </si>
  <si>
    <t xml:space="preserve">   400м³/ч, Ду-250   </t>
  </si>
  <si>
    <t>Расходомер, ультразвуковой, VMT Sharky 475 qp800,  120/200°С, импульсный выход (10л/имп.), PN16, Ду-250</t>
  </si>
  <si>
    <t xml:space="preserve">   800м³/ч, Ду-250   </t>
  </si>
  <si>
    <t>Расходомер, ультразвуковой, VMT Sharky 475 qp1120,  120/200°С, импульсный выход (10л/имп.), PN16, Ду-300</t>
  </si>
  <si>
    <t xml:space="preserve">   1120м³/ч, Ду-300   </t>
  </si>
  <si>
    <t>Теплосчетчик с многоструйным расходомером, вычислительным блоком, двумя термометрами сопротивления VMT WZ M F Qn6 120°C, Ду-25</t>
  </si>
  <si>
    <t>VMT WZM F Qn6 120°C G1 1/4B 135мм,  импульсный выход (10 л/имп.)</t>
  </si>
  <si>
    <t>VMT WZM F Qn6 120°C G1 1/4B, 150мм,  импульсный выход (10 л/имп.)</t>
  </si>
  <si>
    <t>Теплосчетчик с многоструйным расходомером, вычислительным блоком, двумя термометрами сопротивления VMT WZ M F Qn6 120°C, Ду-32</t>
  </si>
  <si>
    <t xml:space="preserve"> 150мм, G1 1/2B</t>
  </si>
  <si>
    <t>VMT WZM F Qn6 G3/2B, 150мм,  импульсный выход (10 л/имп.)</t>
  </si>
  <si>
    <t>150 мм,  G1 1/2B</t>
  </si>
  <si>
    <t xml:space="preserve">Присоединительный комплект 1 1/2"IG x 1 1/4"AG </t>
  </si>
  <si>
    <t>IG1 1/4B x AG1 1/4B</t>
  </si>
  <si>
    <t>Ду-32</t>
  </si>
  <si>
    <t>Теплосчетчик с многоструйным расходомером, вычислительным блоком, двумя термометрами сопротивления VMT WZ M F Qn10 120°C, Ду-40</t>
  </si>
  <si>
    <t>VMT WZM F Qn10 120°C G2B, 150мм, импульсный выход (10 л/имп.)</t>
  </si>
  <si>
    <t>VMT WZM F Qn10 120°C 10l/Imp. G2B, 200мм, импульсный выход (10 л/имп.)</t>
  </si>
  <si>
    <t>Счетчики турбинные (вольтман) , ГВС, для горизонтального монтажа (комплекты)</t>
  </si>
  <si>
    <t>Теплосчетчик турбинный (вольтман), с расходомером, вычислительным блоком, двумя термометрами сопротивления VMT WZW Qn15 120°C, Ду-50</t>
  </si>
  <si>
    <t xml:space="preserve">VMT WZW Qn15 120°C фл.4, 270мм,   импульсный выход (10 л/имп.) </t>
  </si>
  <si>
    <t xml:space="preserve">  270 мм, фланец</t>
  </si>
  <si>
    <t xml:space="preserve">VMT WZW Qn15 120°C фл.4, 270мм,   импульсный выход (100 л/имп.) </t>
  </si>
  <si>
    <t>Теплосчетчик турбинный (вольтман), с расходомером, вычислительным блоком, двумя термометрами сопротивления VMT WZW Qn25 120°C, Ду-65</t>
  </si>
  <si>
    <t>25 м³/ч, Ду-65</t>
  </si>
  <si>
    <t xml:space="preserve">VMT WZW Qn25 120°C фл.4, 300мм,   импульсный выход (100 л/имп.) </t>
  </si>
  <si>
    <t>Теплосчетчик турбинный (вольтман), с расходомером, вычислительным блоком, двумя термометрами сопротивления VMT WZW Qn40 120°C, Ду-80</t>
  </si>
  <si>
    <t>40 м³/ч, Ду-80</t>
  </si>
  <si>
    <t xml:space="preserve">VMT WZW Qn40 120°C фл.8, 300мм,   импульсный выход (100 л/имп.) </t>
  </si>
  <si>
    <t>Теплосчетчик турбинный (вольтман), с расходомером, вычислительным блоком, двумя термометрами сопротивления VMT WZW Qn60 120°C, Ду-100</t>
  </si>
  <si>
    <t xml:space="preserve"> 360мм, фланец</t>
  </si>
  <si>
    <t>60 м³/ч, Ду-100</t>
  </si>
  <si>
    <t xml:space="preserve">VMT WZW Qn60 120°C фл.8, 360мм,   импульсный выход (100 л/имп.) </t>
  </si>
  <si>
    <t xml:space="preserve">  360 мм, фланец</t>
  </si>
  <si>
    <t>Теплосчетчик турбинный (вольтман), с расходомером, вычислительным блоком, двумя термометрами сопротивления VMT WZW Qn150 120°C, Ду-150</t>
  </si>
  <si>
    <t xml:space="preserve"> 500мм, фланец</t>
  </si>
  <si>
    <t>150 м³/ч, Ду-150</t>
  </si>
  <si>
    <t xml:space="preserve">VMT WZW Qn150 120°C фл.8, 500мм,   импульсный выход (100 л/имп.) </t>
  </si>
  <si>
    <t xml:space="preserve">  500 мм, фланец</t>
  </si>
  <si>
    <t>Счетчики турбинные (вольтман) , ГВС, для горизонтального или вертикального монтажа (комплекты)</t>
  </si>
  <si>
    <t xml:space="preserve"> 200мм, фланец</t>
  </si>
  <si>
    <t xml:space="preserve">VMT WZW S/F Qn15 120°C фл.4, 200мм,   импульсный выход (100 л/имп.) </t>
  </si>
  <si>
    <t xml:space="preserve">  200 мм, фланец</t>
  </si>
  <si>
    <t xml:space="preserve">VMT WZW S/F Qn15 120°C фл.4, 200мм,   импульсный выход (250 л/имп.) </t>
  </si>
  <si>
    <t xml:space="preserve">VMT WZW S/F Qn25 120°C фл.4, 200мм,   импульсный выход (100 л/имп.) </t>
  </si>
  <si>
    <t xml:space="preserve"> 225мм, фланец</t>
  </si>
  <si>
    <t xml:space="preserve">VMT WZW S/F Qn40 120°C фл.8, 225мм,  импульсный выход (100 л/имп.) </t>
  </si>
  <si>
    <t xml:space="preserve">  225 мм, фланец</t>
  </si>
  <si>
    <t xml:space="preserve"> 250мм, фланец</t>
  </si>
  <si>
    <t xml:space="preserve">VMT WZW S/F Qn60 120°C фл.8, 250мм,   импульсный выход (100 л/имп.) </t>
  </si>
  <si>
    <t xml:space="preserve">  250 мм, фланец</t>
  </si>
  <si>
    <t>Теплосчетчик турбинный (вольтман), с расходомером, вычислительным блоком, двумя термометрами сопротивления VMT WZW Qn100 120°C, Ду-125</t>
  </si>
  <si>
    <t>100 м³/ч, Ду-125</t>
  </si>
  <si>
    <t xml:space="preserve">VMT WZW S/F Qn100 120°C фл.8, 250мм,   импульсный выход (100 л/имп.) </t>
  </si>
  <si>
    <t xml:space="preserve">VMT WZW S/F Qn150 120°C фл.8, 300мм,   импульсный выход (100 л/имп.) </t>
  </si>
  <si>
    <t xml:space="preserve"> 350мм, фланец</t>
  </si>
  <si>
    <t>250 м³/ч, Ду-200</t>
  </si>
  <si>
    <t xml:space="preserve">VMT WZW S/F Qn250 120°C фл.12, 350мм,   импульсный выход (100 л/имп.) </t>
  </si>
  <si>
    <t xml:space="preserve">  350 мм, фланец</t>
  </si>
  <si>
    <t xml:space="preserve">  450 мм, фланец</t>
  </si>
  <si>
    <t>400 м³/ч, Ду-250</t>
  </si>
  <si>
    <t xml:space="preserve">VMT WZW S/F 400; 120°C, фл., 450мм,   импульсный выход (1000 л/имп.) </t>
  </si>
  <si>
    <t>G¾B / G½B</t>
  </si>
  <si>
    <t xml:space="preserve">Присоединительный комплект 3/4"IG x 1/2"AG </t>
  </si>
  <si>
    <t>IG3/4B x AG1/2B</t>
  </si>
  <si>
    <t xml:space="preserve">Присоединительный комплект 1"IG x 3/4"AG </t>
  </si>
  <si>
    <t>IG1B x AG3/4B</t>
  </si>
  <si>
    <t xml:space="preserve">Присоединительный комплект 1 1/4"IG x 1"AG </t>
  </si>
  <si>
    <t>IG1 1/4B x AG1B</t>
  </si>
  <si>
    <t>Ду-25</t>
  </si>
  <si>
    <t xml:space="preserve">Присоединительный комплект 2"IG x 1 1/2"AG </t>
  </si>
  <si>
    <t>IG2B x AG1 1/2B</t>
  </si>
  <si>
    <t xml:space="preserve">Присоединительный комплект 2 1/2"IG x 2"AG </t>
  </si>
  <si>
    <t>IG2 1/2B x AG 2B</t>
  </si>
  <si>
    <t>Ду-50</t>
  </si>
  <si>
    <t>Обратный клапан для присоединителя ДУ-20</t>
  </si>
  <si>
    <t>Обратный клапан для присоединителя ДУ-25</t>
  </si>
  <si>
    <t>Обратный клапан для присоединителя ДУ-32</t>
  </si>
  <si>
    <t>Обратный клапан для присоединителя ДУ-40</t>
  </si>
  <si>
    <t>Удаленный дисплей для импульсных счетчиков "Техем"</t>
  </si>
  <si>
    <t>Настенная коробка для дисплея</t>
  </si>
  <si>
    <t>Импульсный радио интерфейс "IFS Data III" в т.ч. для квартирных и общедомовых водосчетчиков, теплосчетчиков, счетчиков газа, электричества однотарифных с выходами SO, транзисторный открытый коллектор, геркон, 868,95 МГц с микроконтроллером, памятью, инфракрасным портом, литиевая батарея срок службы 10лет+1год</t>
  </si>
  <si>
    <t>—</t>
  </si>
  <si>
    <t>от 1 шт.</t>
  </si>
  <si>
    <t xml:space="preserve">Ноутбук HP с программным обеспечением для пусконаладки системы, проведения радиотестов и считывания архива через инфракрасный порт квартирного модуля/этажного концентратора/домового концентратора </t>
  </si>
  <si>
    <t xml:space="preserve">Переносной радио приемник и программатор "оптокопф2" для приема радиотелеграмм по каналу 868,95МГц и передачи на микрокомпъютер, для программирования встроенных или внешних радиомодулей и концентраторов через ИК-порт, для мануального сьема архива данных со встроенных или внешних радиомодулей и концентраторов через ИК-порт </t>
  </si>
  <si>
    <t>Автоматизированный универсальный учет энергоресурсов (ГВС, ХВС, теплоэнергии, газа, электричества)</t>
  </si>
  <si>
    <t xml:space="preserve">    25м³/ч, Ду-65</t>
  </si>
  <si>
    <t>От 3 до 5 шт.</t>
  </si>
  <si>
    <t>От 6 шт.</t>
  </si>
  <si>
    <t>Переносной микрокомпьютер Intermec CN3 с ПО для съема показании с приборов учета воды, теплоэнергии, электричества, газа со встроенными или внешними радиомодулями "Data III", порт RS232/485, USB, Ethernet, GSM/GPRS, модем</t>
  </si>
  <si>
    <t>Автоматический универсальный учет энергоресурсов (ГВС, ХВС, теплоэнергии, газа, электричества)</t>
  </si>
  <si>
    <t>от 1 до 4 шт.</t>
  </si>
  <si>
    <t>от 5 до 19 шт.</t>
  </si>
  <si>
    <t>Теплосчетчик с ультразвуковым расходомерома, вычислительным блоком, двумя термометрами сопротивления и адаптером для шарового крана US-WZ Lxh qp2,5 130 mm G1B c выходом импульсным/m-bus</t>
  </si>
  <si>
    <t>682220 (m-bus), 682230 (impuls)</t>
  </si>
  <si>
    <t>Теплосчетчик с ультразвуковым расходомером, вычислительным блоком, двумя термометрами сопротивления и адаптером для шарового крана US-WZ ultra s3 Qn0,6, Ду-15</t>
  </si>
  <si>
    <t>Теплосчетчик с ультразвуковым расходомером, вычислительным блоком, двумя термометрами сопротивления и адаптером для шарового крана US-WZ ultra s3 Qn1,5, Ду-15</t>
  </si>
  <si>
    <t xml:space="preserve">    1,5м³/ч, Ду-20</t>
  </si>
  <si>
    <t>Теплосчетчик с ультразвуковым расходомером, вычислительным блоком, двумя термометрами сопротивления и адаптером для шарового крана US-WZ ultra s3 Qn2,5, Ду-20</t>
  </si>
  <si>
    <t xml:space="preserve">   1,5м³/ч, Ду-20</t>
  </si>
  <si>
    <t xml:space="preserve">    3,5м³/ч, Ду-25</t>
  </si>
  <si>
    <t>Теплосчетчик с ультразвуковым расходомером, вычислительным блоком, двумя термометрами сопротивления и адаптером для шарового крана US-WZ ultra s3 Qn3,5, Ду-25</t>
  </si>
  <si>
    <t xml:space="preserve">   3,5м³/ч, Ду-25</t>
  </si>
  <si>
    <t>шаровой кран с гнездом датчика температуры, Ду-25, G 1</t>
  </si>
  <si>
    <t xml:space="preserve">   260мм, фланец</t>
  </si>
  <si>
    <t xml:space="preserve">    6м³/ч, Ду-25</t>
  </si>
  <si>
    <t>Теплосчетчик с ультразвуковым расходомером, вычислительным блоком, двумя термометрами сопротивления и адаптером для шарового крана US-WZ ultra S3 qp 6 260mm G5/4B Ду-25</t>
  </si>
  <si>
    <t xml:space="preserve">   6м³/ч, Ду-25</t>
  </si>
  <si>
    <t>пара присоединительных штуцеров,  MS 2x G1B 1/4 на R1 с уплотн.</t>
  </si>
  <si>
    <t xml:space="preserve">    6м³/ч, Ду-32</t>
  </si>
  <si>
    <t>Теплосчетчик с ультразвуковым расходомером, вычислительным блоком, двумя термометрами сопротивления US-WZ ultra S3 qp 6 260mm Ду-32</t>
  </si>
  <si>
    <t xml:space="preserve">   6м³/ч, Ду-32</t>
  </si>
  <si>
    <t>сварочная муфта Rp1/2 без швов, 15мм</t>
  </si>
  <si>
    <t xml:space="preserve">    10м³/ч, Ду-40</t>
  </si>
  <si>
    <t>Теплосчетчик с ультразвуковым расходомером, вычислительным блоком, двумя термометрами сопротивления US-WZ ultra S3 qp 10 300mm G2B Ду-40</t>
  </si>
  <si>
    <t xml:space="preserve">   10м³/ч, Ду-40</t>
  </si>
  <si>
    <t>пара присоединительных штуцеров, Ду-40, G 1½</t>
  </si>
  <si>
    <t>G2B x G1 1/2B</t>
  </si>
  <si>
    <t>Ду-40</t>
  </si>
  <si>
    <t xml:space="preserve">   300мм, фланец</t>
  </si>
  <si>
    <t xml:space="preserve">   10м³/ч, Ду-40   </t>
  </si>
  <si>
    <t xml:space="preserve">   270мм, фланец</t>
  </si>
  <si>
    <t xml:space="preserve">    15м³/ч, Ду-50</t>
  </si>
  <si>
    <t>Теплосчетчик с ультразвуковым расходомерома, вычислительным блоком, двумя термометрами сопротивления US-WZ ultra S3 qp15, Ду-50</t>
  </si>
  <si>
    <t xml:space="preserve">   15м³/ч, Ду-50   </t>
  </si>
  <si>
    <t>Теплосчетчик с ультразвуковым расходомерома, вычислительным блоком, двумя термометрами сопротивления US-WZ ultra S3 qp25, Ду-65</t>
  </si>
  <si>
    <t xml:space="preserve">   25м³/ч, Ду-65   </t>
  </si>
  <si>
    <t>Пара монтажных гильз  R1/2" монтажная длина 85mm</t>
  </si>
  <si>
    <t xml:space="preserve">    40м³/ч, Ду-80</t>
  </si>
  <si>
    <t>Теплосчетчик с ультразвуковым расходомерома, вычислительным блоком, двумя термометрами сопротивления US-WZ ultra S3 qp40, Ду-80</t>
  </si>
  <si>
    <t xml:space="preserve">   40м³/ч, Ду-80   </t>
  </si>
  <si>
    <t>две сварочныe муфты Rp ½ без швов, 15мм</t>
  </si>
  <si>
    <t xml:space="preserve">   360мм, фланец</t>
  </si>
  <si>
    <t xml:space="preserve">    60м³/ч, Ду-100</t>
  </si>
  <si>
    <t>Теплосчетчик с ультразвуковым расходомером, вычислительным блоком, двумя термометрами сопротивления US-WZ ultra S3 qp60, Ду-100</t>
  </si>
  <si>
    <t xml:space="preserve">   60м³/ч, Ду-100   </t>
  </si>
  <si>
    <t>Расходомеры для учета  тепловой энергии и ГВС в закрытых и открытых системах теплоснабжения</t>
  </si>
  <si>
    <t xml:space="preserve">Расходомер, ультразвуковой, горизонтальный или вертикальный монтаж </t>
  </si>
  <si>
    <t>два импульсных выхода (выход1: объем, выход2: комбинированный для тестирования), литиевая батарея 12лет, антимагнитная защита</t>
  </si>
  <si>
    <t xml:space="preserve">   IG 1 1/4" x AG1"</t>
  </si>
  <si>
    <t xml:space="preserve"> Ду-25</t>
  </si>
  <si>
    <t>шаровой кран с гнездом датчика температуры, Ду-25, G 1 (цена указана за две штуки)</t>
  </si>
  <si>
    <t>2*130003</t>
  </si>
  <si>
    <t xml:space="preserve">  G1B</t>
  </si>
  <si>
    <t>Адаптер для шарового крана (цена указана за две штуки)</t>
  </si>
  <si>
    <t>2*130020</t>
  </si>
  <si>
    <t xml:space="preserve">   </t>
  </si>
  <si>
    <t xml:space="preserve">    6 м³/ч, Ду-25</t>
  </si>
  <si>
    <t xml:space="preserve">   6 м³/ч, Ду-25</t>
  </si>
  <si>
    <t xml:space="preserve">   300мм, G2B</t>
  </si>
  <si>
    <t xml:space="preserve">    10 м³/ч, Ду-40</t>
  </si>
  <si>
    <t>WZ compact V vario S qp10 WZM 300mm</t>
  </si>
  <si>
    <t xml:space="preserve">   300 мм, G2B</t>
  </si>
  <si>
    <t xml:space="preserve">   10 м³/ч, Ду-40</t>
  </si>
  <si>
    <t xml:space="preserve">пара присоединительных штуцеров, Ду-40,MS 2xG2B на G1 1/2B </t>
  </si>
  <si>
    <t xml:space="preserve">   IG 2" x AG1 ½"</t>
  </si>
  <si>
    <t xml:space="preserve"> Ду-40</t>
  </si>
  <si>
    <t xml:space="preserve"> 2*340050</t>
  </si>
  <si>
    <t>две сварочныe муфты Rp 1/2 без швов, 15мм</t>
  </si>
  <si>
    <t>2*349004</t>
  </si>
  <si>
    <t>Теплосчетчик с многоструйным расходомером, вычислительным блоком, двумя термометрами сопротивления WZ compact IV S qp3,5 WZM 260mm</t>
  </si>
  <si>
    <t>663322 (m-bus) / 663332 (Imp.)</t>
  </si>
  <si>
    <t>Теплосчетчик с многоструйным расходомером, вычислительным блоком, двумя термометрами сопротивления WZ compact IV S qp6 WZM 260mm</t>
  </si>
  <si>
    <t>663422 (m-bus) / 663432 (Imp.)</t>
  </si>
  <si>
    <t>Теплосчетчик с многоструйным расходомером, вычислительным блоком, двумя термометрами сопротивления WZ compact IV S qp10 WZM 300mm</t>
  </si>
  <si>
    <t>663522 (m-bus) / 663532 (Imp.)</t>
  </si>
  <si>
    <t>Компактный теплосчетчик Сompact–V/IV, неразборный,многоструйный, для вертикального монтажа (подающий стояк) (комплекты)</t>
  </si>
  <si>
    <t xml:space="preserve"> 135/150мм, G1 1/4B</t>
  </si>
  <si>
    <t>Теплосчетчик с многоструйным расходомером, вычислительным блоком, двумя термометрами сопротивления WZ compact V vario S qp3,5 WZM-S 135/150mm</t>
  </si>
  <si>
    <t>764311/764316</t>
  </si>
  <si>
    <t xml:space="preserve">   135/150 мм, G1 1/4B</t>
  </si>
  <si>
    <t>764411/764416</t>
  </si>
  <si>
    <t xml:space="preserve">   135/150 мм, G1B</t>
  </si>
  <si>
    <t xml:space="preserve">   150/200мм, G2B</t>
  </si>
  <si>
    <t>Теплосчетчик с многоструйным расходомером, вычислительным блоком, двумя термометрами сопротивления WZ compact V vario S qp10 WZM-S 150/200mm</t>
  </si>
  <si>
    <t>764511/764516</t>
  </si>
  <si>
    <t xml:space="preserve">   150/200 мм, G2B</t>
  </si>
  <si>
    <t xml:space="preserve">   135/150мм, G1 1/4B</t>
  </si>
  <si>
    <t>Теплосчетчик с многоструйным расходомером, вычислительным блоком, двумя термометрами сопротивления WZ compact IV S qp3,5 WZM-S 135/150mm</t>
  </si>
  <si>
    <t>664322/664326 (m-bus) / 664332/664336 (Imp.)</t>
  </si>
  <si>
    <t>Теплосчетчик с многоструйным расходомером, вычислительным блоком, двумя термометрами сопротивления WZ compact IV S qp6 WZM-S 135/150mm</t>
  </si>
  <si>
    <t>664422/664426 (m-bus) / 664432/664436 (Imp.)</t>
  </si>
  <si>
    <t>Теплосчетчик с многоструйным расходомером, вычислительным блоком, двумя термометрами сопротивления WZ compact IV S qp10 WZM-S 150/200mm</t>
  </si>
  <si>
    <t>664522/664526 (m-bus) / 664532/664536 (Imp.)</t>
  </si>
  <si>
    <t>Компактный теплосчетчик Сompact–V/IV, неразборный, многоструйный, для вертикального монтажа (отводящий стояк) (комплекты)</t>
  </si>
  <si>
    <t xml:space="preserve"> 135/150мм, G1B ¼</t>
  </si>
  <si>
    <t>Теплосчетчик с многоструйным расходомером, вычислительным блоком, двумя термометрами сопротивления WZ compact V vario S qp3,5 WZM-F 135/150mm</t>
  </si>
  <si>
    <t>765311/765316</t>
  </si>
  <si>
    <t>765411/765416</t>
  </si>
  <si>
    <t>Теплосчетчик с многоструйным расходомером, вычислительным блоком, двумя термометрами сопротивления WZ compact V vario S qp10 WZM-F 150/200mm</t>
  </si>
  <si>
    <t>765511/765516</t>
  </si>
  <si>
    <r>
      <t xml:space="preserve"> </t>
    </r>
    <r>
      <rPr>
        <b/>
        <sz val="8"/>
        <color indexed="8"/>
        <rFont val="Arial"/>
        <family val="2"/>
        <charset val="204"/>
      </rPr>
      <t xml:space="preserve">  135/150мм, G1 1/4B</t>
    </r>
  </si>
  <si>
    <t>Теплосчетчик с многоструйным расходомером, вычислительным блоком, двумя термометрами сопротивления WZ compact IV S qp3,5 WZM-F 135/150mm</t>
  </si>
  <si>
    <t>665322/665326 (m-bus) / 665332/665336 (Imp.)</t>
  </si>
  <si>
    <t>Теплосчетчик с многоструйным расходомером, вычислительным блоком, двумя термометрами сопротивления WZ compact IV S qp6 WZM-F 135/150mm</t>
  </si>
  <si>
    <t>665422/665426 (m-bus) / 665432/665436 (Imp.)</t>
  </si>
  <si>
    <t>Теплосчетчик с многоструйным расходомером, вычислительным блоком, двумя термометрами сопротивления WZ compact IV S qp10 WZM-F 150/200mm</t>
  </si>
  <si>
    <t>665522/665526 (m-bus) / 665532/665536 (Imp.)</t>
  </si>
  <si>
    <t>Компактный теплосчетчик Сompact–III, неразборный, ультразвуковой, горизонтальный или вертикальный монтаж (комплекты)</t>
  </si>
  <si>
    <t>электронные (литиевая батарея 10лет+1год резерв, микроконтроллер, архивация данных, ИК-порт)</t>
  </si>
  <si>
    <t xml:space="preserve">   110мм, G3/4B</t>
  </si>
  <si>
    <t xml:space="preserve">    0,6м³/ч, Ду-15</t>
  </si>
  <si>
    <t xml:space="preserve">Теплосчетчик с ультразвуковым расходомером, вычислительным блоком, двумя термометрами сопротивления и адаптером для шарового крана US-WZ Lxh qp0.6 110 mm G3/4B </t>
  </si>
  <si>
    <t xml:space="preserve">   0,6 м³/ч, Ду-15</t>
  </si>
  <si>
    <t>пара присоединительных штуцеров, IG 3/4" x AG1/2" с уплотн.</t>
  </si>
  <si>
    <t xml:space="preserve"> IG 3/4" x AG1/2"</t>
  </si>
  <si>
    <t xml:space="preserve"> Ду-15</t>
  </si>
  <si>
    <t>шаровой кран с гнездом датчика температуры, Ду-15, G 1/2</t>
  </si>
  <si>
    <t>G1/2B</t>
  </si>
  <si>
    <t xml:space="preserve">    1,5м³/ч, Ду-15</t>
  </si>
  <si>
    <t xml:space="preserve">Теплосчетчик с ультразвуковым расходомером, вычислительным блоком, двумя термометрами сопротивления и адаптером для шарового крана US-WZ Lxh qp1.5 110 mm G3/4B </t>
  </si>
  <si>
    <t xml:space="preserve">   1,5м³/ч, Ду-15</t>
  </si>
  <si>
    <t xml:space="preserve">   130мм, G1B</t>
  </si>
  <si>
    <t xml:space="preserve">    2,5м³/ч, Ду-20</t>
  </si>
  <si>
    <t>Расходомер, ультразвуковой, VMT Sharky 475 qp1120,  120/200°С, импульсный выход (50л/имп.), PN16, Ду-300</t>
  </si>
  <si>
    <t>Расходомер, ультразвуковой, VMT Sharky 475 qp1500,  120/200°С, импульсный выход (50л/имп.), PN16, Ду-350</t>
  </si>
  <si>
    <t xml:space="preserve">   550мм, фланец</t>
  </si>
  <si>
    <t xml:space="preserve">   1500м³/ч, Ду-350   </t>
  </si>
  <si>
    <t>Расходомер, ультразвуковой, VMT Sharky 475 qp950,  120/200°С, импульсный выход (50л/имп.), PN16, Ду-400</t>
  </si>
  <si>
    <t xml:space="preserve">   950м³/ч, Ду-400   </t>
  </si>
  <si>
    <t>Расходомер, ультразвуковой, VMT Sharky 475 qp1900,  120/200°С, импульсный выход (50л/имп.), PN16, Ду-400</t>
  </si>
  <si>
    <t xml:space="preserve">   1900м³/ч, Ду-400   </t>
  </si>
  <si>
    <t>Расходомер, ультразвуковой, VMT Sharky 475 qp4300, 120/200°С, импульсный выход (100л/имп.), PN16, Ду-600</t>
  </si>
  <si>
    <t xml:space="preserve">   750мм, фланец</t>
  </si>
  <si>
    <t xml:space="preserve">   4300м³/ч, Ду-600   </t>
  </si>
  <si>
    <t>Вычислители для учета тепловой энергии, ГВС и ХВС в  открытых и закрытых системах теплоснабжения</t>
  </si>
  <si>
    <t>От 20 шт.</t>
  </si>
  <si>
    <t>Для открытых (элеваторных) или закрытых систем с измерением температуры холодной воды t3 (или с программируемой константой)
Расходомеры на подающим и на обратным трубопроводах V1,V2
Возможность дополнительного подключеня счетчиков (расходомеров) V3,V4
Возможность дополнительного подключеня датчиков давления p1, p2                                    микроконтроллер, архивация данных, ИК-порт, литиевая батарея 5лет+1год, IP54, 2 импульсных выхода, подготовка для импульсных/m-bus/RS232/RS485 выходов</t>
  </si>
  <si>
    <t xml:space="preserve">Алгоритм вычисления потребления тепловой энергии (Гкал)
Q = V1  ρ1   (h1-h3)  - V2  ρ2   (h2-h3) [элеваторная сист.] 
Q = V1  ρ1   (h1-h2) [без отбора теплоносителя]
</t>
  </si>
  <si>
    <t>Вычислительный блок Energy Int E Gcal Bat. MID</t>
  </si>
  <si>
    <t>Для  закрытых систем 
Расходомер на подающем или на обратном трубопроводе V1
Возможность дополнительного подключеня счетчиков (расходомеров) V3,V4                      микроконтроллер, архивация данных, ИК-порт, литиевая батарея 5лет+1год, IP54, подготовка для импульсных/m-bus/RS232/RS485 выходов</t>
  </si>
  <si>
    <r>
      <t xml:space="preserve">Алгоритм вычисления потребления тепловой энергии (kWh/MWh)) 
</t>
    </r>
    <r>
      <rPr>
        <b/>
        <sz val="8"/>
        <color indexed="8"/>
        <rFont val="Arial"/>
        <family val="2"/>
        <charset val="204"/>
      </rPr>
      <t xml:space="preserve">Q = V  (t1-t2) K
</t>
    </r>
    <r>
      <rPr>
        <b/>
        <sz val="8"/>
        <rFont val="Arial"/>
        <family val="2"/>
        <charset val="204"/>
      </rPr>
      <t xml:space="preserve">
</t>
    </r>
  </si>
  <si>
    <t>Вычислительный блок WR classic S 3 1l/Imp. MWh Bat. MID</t>
  </si>
  <si>
    <t>Вычислительный блок WR classic S 3 10l/Imp. MWh Bat. MID</t>
  </si>
  <si>
    <t>Вычислительный блок WR classic S 3 100l/Imp. MWh Bat. MID</t>
  </si>
  <si>
    <t>Дополнительное оборудование</t>
  </si>
  <si>
    <t>Блок питания 230V AC для ultra/classic S3</t>
  </si>
  <si>
    <t>Блок питания 24V AC для ultra/classic S3</t>
  </si>
  <si>
    <t>Модуль импульсного выхода для ultra/classic S3 (2 доп. выхода)</t>
  </si>
  <si>
    <t>Модуль доп. импульсного входа для ultra/classic S3 (2 доп. входа)</t>
  </si>
  <si>
    <t>Модуль m-bus выхода для ultra/classic S3</t>
  </si>
  <si>
    <t xml:space="preserve">Модуль RS-232 выхода для ultra/classic S3 </t>
  </si>
  <si>
    <t>Модуль RS-485 выхода для ultra/classic S3</t>
  </si>
  <si>
    <t xml:space="preserve">Общедомовые теплосчетчики для закрытых систем теплоснабжения </t>
  </si>
  <si>
    <t>Счетчики сухоходные, многоструйные, крыльчатые, для горизонтального монтажа (комплекты)</t>
  </si>
  <si>
    <t>Теплосчетчик с многоструйным расходомером, вычислительным блоком, двумя термометрами сопротивления VMT WZ M Qn1 120°C, Ду-20</t>
  </si>
  <si>
    <t xml:space="preserve"> 190мм, G1B</t>
  </si>
  <si>
    <t>1 м³/ч, Ду-20</t>
  </si>
  <si>
    <t>VMT WZ M Qn1 120°C G1B, 190мм, импульсный выход (10 л/имп.)</t>
  </si>
  <si>
    <t>Пара термометров сопротивления PT 500</t>
  </si>
  <si>
    <t xml:space="preserve"> 190мм, фланец</t>
  </si>
  <si>
    <t>VMT WZ M Qn1 120°C фл., 190мм, импульсный выход (10 л/имп.)</t>
  </si>
  <si>
    <t>190мм, фланец</t>
  </si>
  <si>
    <t>Теплосчетчик с многоструйным расходомером, вычислительным блоком, двумя термометрами сопротивления VMT WZ M Qn1,5 120°C, Ду-20</t>
  </si>
  <si>
    <t>1,5 м³/ч, Ду-20</t>
  </si>
  <si>
    <t>VMT WZ M Qn1,5 120°C G1B, 190мм, импульсный выход (10 л/имп.)</t>
  </si>
  <si>
    <t>VMT WZ M Qn1,5 120°C фл., 190мм, импульсный выход (10 л/имп.)</t>
  </si>
  <si>
    <t xml:space="preserve"> 190 мм, фланец</t>
  </si>
  <si>
    <t xml:space="preserve"> 165мм, фланец</t>
  </si>
  <si>
    <t>VMT WZ M Qn1,5 120°C фл., 165мм, импульсный выход (10 л/имп.)</t>
  </si>
  <si>
    <t xml:space="preserve"> 165 мм, фланец</t>
  </si>
  <si>
    <t>две сварочныe муфты Rp 1/2 без швов, 15мм (цена указана за две штуки)</t>
  </si>
  <si>
    <t xml:space="preserve">Пара монтажных гильз для сварочной муфтой 120мм R1/2 </t>
  </si>
  <si>
    <t xml:space="preserve">   15м³/ч, Ду-50</t>
  </si>
  <si>
    <t>Расходомер, ультразвуковой, VMT Sharky 473 qp25,  90/130/150°С, импульсный выход, Ду-65</t>
  </si>
  <si>
    <t xml:space="preserve"> импульсный выход, литиевая батарея 6лет, антимагнитная защита</t>
  </si>
  <si>
    <t>Расходомер, ультразвуковой, VMT Ultraflow 54 qp0,6, 90/130/150°С, импульсный выход, Ду-15</t>
  </si>
  <si>
    <t xml:space="preserve"> 0,6м³/ч, Ду-15</t>
  </si>
  <si>
    <t>Расходомер, ультразвуковой, VMT Ultraflow 54 qp0,6, 90/130/150°С, импульсный выход, Ду-20</t>
  </si>
  <si>
    <t xml:space="preserve"> 0,6м³/ч, Ду-20</t>
  </si>
  <si>
    <t xml:space="preserve">   190мм, G1B</t>
  </si>
  <si>
    <t>Расходомер, ультразвуковой, VMT Ultraflow 54 qp1,5, 90/130/150°С, импульсный выход, Ду-15</t>
  </si>
  <si>
    <t xml:space="preserve"> 1,5м³/ч, Ду-15</t>
  </si>
  <si>
    <t>Расходомер, ультразвуковой, VMT Ultraflow 54 qp1,5, 90/130/150°С, импульсный выход, Ду-20</t>
  </si>
  <si>
    <t xml:space="preserve"> 1,5м³/ч, Ду-20</t>
  </si>
  <si>
    <t xml:space="preserve">   190мм, фланец</t>
  </si>
  <si>
    <t>Расходомер, ультразвуковой, VMT Ultraflow 54 qp2,5, 90/130/150°С, импульсный выход, Ду-20</t>
  </si>
  <si>
    <t xml:space="preserve"> 2,5м³/ч, Ду-20</t>
  </si>
  <si>
    <t>Расходомер, ультразвуковой, VMT Ultraflow 54 qp3,5, 90/130/150°С, импульсный выход, Ду-25</t>
  </si>
  <si>
    <t xml:space="preserve"> 3,5м³/ч, Ду-25</t>
  </si>
  <si>
    <t>Расходомер, ультразвуковой, VMT Ultraflow 54 qp6, 90/130/150°С, импульсный выход, Ду-25</t>
  </si>
  <si>
    <t xml:space="preserve"> 6м³/ч, Ду-25</t>
  </si>
  <si>
    <t>Расходомер, ультразвуковой, VMT Ultraflow 54 qp10, 90/130/150°С, импульсный выход, Ду-40</t>
  </si>
  <si>
    <t xml:space="preserve"> 10м³/ч, Ду-40</t>
  </si>
  <si>
    <t>Расходомер, ультразвуковой, VMT Ultraflow 54 qp15, 90/130/150°С, импульсный выход, Ду-50</t>
  </si>
  <si>
    <t xml:space="preserve"> 15м³/ч, Ду-50</t>
  </si>
  <si>
    <t>Расходомер, ультразвуковой, VMT Ultraflow 54 qp25, 90/130/150°С, импульсный выход, Ду-65</t>
  </si>
  <si>
    <t xml:space="preserve"> 25м³/ч, Ду-65</t>
  </si>
  <si>
    <t>Расходомер, ультразвуковой, VMT Ultraflow 54 qp40, 90/130/150°С, импульсный выход, Ду-80</t>
  </si>
  <si>
    <t xml:space="preserve"> 40м³/ч, Ду-80</t>
  </si>
  <si>
    <t>Расходомер, ультразвуковой, VMT Ultraflow 54 qp60, 90/130/150°С, импульсный выход, Ду-100</t>
  </si>
  <si>
    <t xml:space="preserve"> 60м³/ч, Ду-100</t>
  </si>
  <si>
    <t>Расходомер, ультразвуковой, VMT Ultraflow 54 qp100, 90/130/150°С, импульсный выход, Ду-100</t>
  </si>
  <si>
    <t xml:space="preserve"> 100м³/ч, Ду-100</t>
  </si>
  <si>
    <t>Расходомер, ультразвуковой, VMT Ultraflow 54 qp150, 90/130/150°С, импульсный выход, Ду-150</t>
  </si>
  <si>
    <t xml:space="preserve">   500мм, фланец</t>
  </si>
  <si>
    <t xml:space="preserve"> 150м³/ч, Ду-150</t>
  </si>
  <si>
    <t>Расходомер, ультразвуковой, VMT Ultraflow 54 qp250, 90/130/150°С, импульсный выход, Ду-150</t>
  </si>
  <si>
    <t xml:space="preserve"> 250м³/ч, Ду-150</t>
  </si>
  <si>
    <t>Расходомер, ультразвуковой, VMT Ultraflow 54 qp400, 90/130/150°С, импульсный выход, Ду-150</t>
  </si>
  <si>
    <t xml:space="preserve"> 400м³/ч, Ду-150</t>
  </si>
  <si>
    <t>Расходомер, ультразвуковой, VMT Ultraflow 54 qp400, 90/130/150°С, импульсный выход, Ду-200</t>
  </si>
  <si>
    <t xml:space="preserve"> 400м³/ч, Ду-200</t>
  </si>
  <si>
    <t>Расходомер, ультразвуковой, VMT Ultraflow 54 qp600, 90/130/150°С, импульсный выход, Ду-200</t>
  </si>
  <si>
    <t xml:space="preserve"> 600м³/ч, Ду-200</t>
  </si>
  <si>
    <t>Расходомер, ультразвуковой, VMT Ultraflow 54 qp400, 90/130/150°С, импульсный выход, Ду-250</t>
  </si>
  <si>
    <t xml:space="preserve">   600мм, фланец</t>
  </si>
  <si>
    <t xml:space="preserve"> 400м³/ч, Ду-250</t>
  </si>
  <si>
    <t>Расходомер, ультразвуковой, VMT Ultraflow 54 qp600, 90/130/150°С, импульсный выход, Ду-250</t>
  </si>
  <si>
    <t xml:space="preserve"> 600м³/ч, Ду-250</t>
  </si>
  <si>
    <t>Расходомер, ультразвуковой, VMT Ultraflow 54 qp1000, 90/130/150°С, импульсный выход, Ду-250</t>
  </si>
  <si>
    <t xml:space="preserve"> 1000м³/ч, Ду-250</t>
  </si>
  <si>
    <t>от 1 до 2 шт.</t>
  </si>
  <si>
    <t>два импульсных выхода (выход1: объем, выход2: сигналияция), 2 пассивных, гальванически разделенных, открытых Drain-MOS выхода А и В, выходы RS232/RS485 опционально,  антимагнитная защита</t>
  </si>
  <si>
    <t>Расходомер, ультразвуковой, VMT Sharky 475 qp40,  120/200°С, импульсный выход (2,5л/имп.), PN40, Ду-80</t>
  </si>
  <si>
    <t xml:space="preserve">   350мм, фланец</t>
  </si>
  <si>
    <t xml:space="preserve">   40м³/ч, Ду-80</t>
  </si>
  <si>
    <t>Расходомер, ультразвуковой, VMT Sharky 475 qp60,  120/200°С, импульсный выход (1л/имп.), PN16, Ду-100</t>
  </si>
  <si>
    <t xml:space="preserve">   60м³/ч, Ду-100</t>
  </si>
  <si>
    <t>Расходомер, ультразвуковой, VMT Sharky 475 qp60,  120/200°С, импульсный выход (2,5л/имп.), PN16, Ду-100</t>
  </si>
  <si>
    <t>Bat</t>
  </si>
  <si>
    <t>Расходомер, ультразвуковой, VMT Sharky 475 qp60,  120/200°С, импульсный выход (10л/имп.), PN16, Ду-100</t>
  </si>
  <si>
    <t>Расходомер, ультразвуковой, VMT Sharky 475 qp120,  120/200°С, импульсный выход (2,5л/имп.), PN16, Ду-100</t>
  </si>
  <si>
    <t xml:space="preserve">   120м³/ч, Ду-100   </t>
  </si>
  <si>
    <t>Расходомер, ультразвуковой, VMT Sharky 475 qp120,  120/200°С, импульсный выход (2,5л/имп.), PN40, Ду-100</t>
  </si>
  <si>
    <t>Расходомер, ультразвуковой, VMT Sharky 475 qp100,  120/200°С, импульсный выход (2,5л/имп.), PN16, Ду-125</t>
  </si>
  <si>
    <t xml:space="preserve">   100м³/ч, Ду-125   </t>
  </si>
  <si>
    <t>Расходомер, ультразвуковой, VMT Sharky 475 qp100,  120/200°С, импульсный выход (2,5л/имп.), PN40, Ду-125</t>
  </si>
  <si>
    <t>Расходомер, ультразвуковой, VMT Sharky 475 qp200,  120/200°С, импульсный выход (2,5л/имп.), PN16, Ду-125</t>
  </si>
  <si>
    <t xml:space="preserve">   200м³/ч, Ду-125   </t>
  </si>
  <si>
    <t>Расходомер, ультразвуковой, VMT Sharky 475 qp200,  120/200°С, импульсный выход (2,5л/имп.), PN40, Ду-125</t>
  </si>
  <si>
    <t>Расходомер, ультразвуковой, VMT Sharky 475 qp150,  120/200°С, импульсный выход (2,5л/имп.), PN16, Ду-150</t>
  </si>
  <si>
    <t xml:space="preserve">   150м³/ч, Ду-150   </t>
  </si>
  <si>
    <t>Расходомер, ультразвуковой, VMT Sharky 475 qp150,  120/200°С, импульсный выход (10л/имп.), PN16, Ду-150</t>
  </si>
  <si>
    <t>Расходомер, ультразвуковой, VMT Sharky 475 qp300,  120/200°С, импульсный выход (10л/имп.), PN16, Ду-150</t>
  </si>
  <si>
    <t xml:space="preserve">Продукция сертифицирована. </t>
  </si>
  <si>
    <t>Компактные теплосчетчики</t>
  </si>
  <si>
    <t>Наименование</t>
  </si>
  <si>
    <t>Артикул</t>
  </si>
  <si>
    <t xml:space="preserve">Габар. длина, </t>
  </si>
  <si>
    <t>Номин. объем,</t>
  </si>
  <si>
    <t>резьба на корпусе</t>
  </si>
  <si>
    <t>D усл. прохода</t>
  </si>
  <si>
    <t>Компактный теплосчетчик с измерительной капсулой Сompact–V (Ve)/IV, разборный, многоструйный, горизонтальный или вертикальный монтаж (комплекты)</t>
  </si>
  <si>
    <t xml:space="preserve">   110мм, G¾B</t>
  </si>
  <si>
    <t xml:space="preserve">    0,6 м³/ч, Ду-15</t>
  </si>
  <si>
    <t>измерительная капсула с вычислительным блоком, двумя термометрами сопротивления и адаптером для шарового крана, радио выход</t>
  </si>
  <si>
    <t>761011 (551011)</t>
  </si>
  <si>
    <t xml:space="preserve">0,6 м³/ч </t>
  </si>
  <si>
    <t xml:space="preserve">   110 мм, G¾B</t>
  </si>
  <si>
    <t>Ду-15</t>
  </si>
  <si>
    <t>пара присоединительных штуцеров,  IG 3/4" x AG1/2 " с уплотн.</t>
  </si>
  <si>
    <t xml:space="preserve">   IG 3/4" x AG1/2 "</t>
  </si>
  <si>
    <t>шаровой кран с гнездом для датчика температуры, Ду-15, G 1/2</t>
  </si>
  <si>
    <t xml:space="preserve"> G1/2B</t>
  </si>
  <si>
    <t>технологическая заглушка</t>
  </si>
  <si>
    <t xml:space="preserve">    1,5 м³/ч, Ду-15</t>
  </si>
  <si>
    <t>761111 (551111)</t>
  </si>
  <si>
    <t>1,5 м³/ч</t>
  </si>
  <si>
    <t xml:space="preserve">   105мм, G1B</t>
  </si>
  <si>
    <t xml:space="preserve">    2,5 м³/ч, Ду-20</t>
  </si>
  <si>
    <t>761211 (551211)</t>
  </si>
  <si>
    <t>2,5 м³/ч</t>
  </si>
  <si>
    <t>корпус расходомерной части MK UP с технологической заглушкой, L=105 мм</t>
  </si>
  <si>
    <t xml:space="preserve">   105 мм, G1B</t>
  </si>
  <si>
    <t>Ду-20</t>
  </si>
  <si>
    <t>пара присоединительных штуцеров, MS 2xG1B на G3/4B</t>
  </si>
  <si>
    <t xml:space="preserve">   IG 1" x AG3/4"</t>
  </si>
  <si>
    <t>шаровой кран с гнездом датчика температуры, Ду-20, G ¾</t>
  </si>
  <si>
    <t xml:space="preserve"> G3/4B</t>
  </si>
  <si>
    <t>измерительная капсула с вычислительным блоком, двумя термометрами сопротивления и адаптером для шарового крана, выход импульсный/m-bus</t>
  </si>
  <si>
    <t>661022 (m-bus) / 661030 (imp.)</t>
  </si>
  <si>
    <t>кабель для M-Bus или импульсного интерфейса соответственно описанию</t>
  </si>
  <si>
    <t>661122 (m-bus) / 661130 (imp.)</t>
  </si>
  <si>
    <t xml:space="preserve">1,5 м³/ч </t>
  </si>
  <si>
    <t>661222 (m-bus) / 661230 (Imp.)</t>
  </si>
  <si>
    <t xml:space="preserve">   IG 1" x AG3/4 "</t>
  </si>
  <si>
    <t>Компактный теплосчетчик Сompact–V/IV, неразборный, многоструйный, горизонтальный монтаж (комплекты)</t>
  </si>
  <si>
    <t xml:space="preserve">   260мм, G1 1/4B</t>
  </si>
  <si>
    <t xml:space="preserve">    3,5 м³/ч, Ду-25</t>
  </si>
  <si>
    <t>WZ compact V vario S qp3,5 WZM 260mm</t>
  </si>
  <si>
    <t xml:space="preserve">   260 мм, G1 1/4B</t>
  </si>
  <si>
    <t xml:space="preserve">   3,5 м³/ч, Ду-25</t>
  </si>
  <si>
    <t>пара присоединительных штуцеров, Ду-25, MS 2xG1 1/4B на G1B</t>
  </si>
  <si>
    <t>Сompact–V (V e) Qn 0,6 м³/ч, max t теплоносителя 90°С, диапазон  температур 1-105°С, радио-выход, Ду15</t>
  </si>
  <si>
    <t>Сompact–V (V e) Qn 1,5 м³/ч,  max t теплоносителя 90°С, диапазон температур 1-105°С, радио-выход, Ду15</t>
  </si>
  <si>
    <t>Сompact–V (V e) Qn 2,5 м³/ч,  max t теплоносителя 90°С, диапазон  температур 1-105°С, радио-выход, Ду20</t>
  </si>
  <si>
    <t>Сompact–IV Qn 0,6 м³/ч,  max t теплоносителя 90°С, диапазон температур 1-105°С/150°С, выход импульсный/m-bus, Ду15</t>
  </si>
  <si>
    <t>Сompact–IV Qn 2,5 м³/ч,   max t теплоносителя 90°С, диапазон  температур 1-105°С/150°С, выход импульсный/m-bus, Ду20</t>
  </si>
  <si>
    <t>Сompact–IV Qn 1,5 м³/ч,  max t теплоносителя 90°С, диапазон  температур 1-105°С/150°С, выход импульсный/m-bus, Ду15</t>
  </si>
  <si>
    <t>Сompact–V Qn 3,5 м³/ч, max t теплоносителя 90°С, диапазон температур 1-105°С/150°С, радио-выход, Ду25</t>
  </si>
  <si>
    <t>Сompact–V Qn 6 м³/ч, max t теплоносителя 90°С, диапазон  температур 1-105°С/150°С, радио-выход, Ду25</t>
  </si>
  <si>
    <t>Сompact–V Qn 10 м³/ч, max t теплоносителя 90°С, диапазон  температур 1-105°С/150°С, радио-выход, Ду40</t>
  </si>
  <si>
    <t>Сompact–IV S Qn 3,5 м³/ч,  max t теплоносителя 90°С, диапазон  температур 1-105°С/150°С, выход импульсный/m-bus, Ду25</t>
  </si>
  <si>
    <t>Сompact–IV S Qn 10 м³/ч,  max t теплоносителя 90°С, диапазон  температур 1-105°С/150°С, выход импульсный/m-bus, Ду40</t>
  </si>
  <si>
    <t>Сompact–V Qn 3,5 м³/ч, max t теплоносителя 90°С, диапазон  температур 1-105°С/150°С, радио-выход, Ду25</t>
  </si>
  <si>
    <t>Сompact–V Qn 6 м³/ч, max t теплоносителя 90°С, диапазон температур 1-105°С/150°С, радио-выход, Ду25</t>
  </si>
  <si>
    <t>Сompact–IV S Qn 3,5 м³/ч, max t теплоносителя 90°С, диапазон  температур 1-105°С/150°С, выход импульсный/m-bus, Ду25</t>
  </si>
  <si>
    <t>Сompact–IV S Qn 3,5 м³/ч, max t теплоносителя 90°С, диапазон  температур 1-105°С/150°С , выход импульсный/m-bus, Ду25</t>
  </si>
  <si>
    <t>Сompact–IV S Qn 6 м³/ч, max t теплоносителя 90°С, диапазон  температур 1-105°С/150°С, выход импульсный/m-bus, Ду25</t>
  </si>
  <si>
    <t>Сompact–IV S Qn 10 м³/ч, max t теплоносителя 90°С, диапазон  температур 1-105°С/150°С, выход импульсный/m-bus, Ду40</t>
  </si>
  <si>
    <t>Сompact–IV S Qn 6 м³/ч, max t теплоносителя 90°С, диапазон измерения температур 1-105°С/150°С, выход импульсный/m-bus, Ду25</t>
  </si>
  <si>
    <t xml:space="preserve">гильза для сварочной муфты 50мм R1/2 </t>
  </si>
  <si>
    <t xml:space="preserve">гильза для сварочной муфты 34мм R1/2 </t>
  </si>
  <si>
    <t>электронные, cо встроенным радиомодулем (литиевая батарея 10лет+1год резерв, микроконтроллер, архивация данных, ИК-порт, передача данных по радио каналу — частота 868,95МГц)</t>
  </si>
  <si>
    <t>электронные, c выходом импульсным/m-bus (литиевая батарея 10лет+1год резерв, микроконтроллер, архивация данных, ИК-порт)</t>
  </si>
  <si>
    <t>VMT WZM F Qn3,5 120°C G1 1/4B, 135мм,  импульсный выход (10 л/имп.)</t>
  </si>
  <si>
    <t>VMT WZM F Qn3,5 120°C G1 1/4B, 150мм,  импульсный выход (10 л/имп.)</t>
  </si>
  <si>
    <t>Теплосчетчик с ультразвуковым расходомерома, вычислительным блоком, двумя термометрами сопротивления и адаптером для шарового крана US-WZ Lxh qp2,5 130 mm G1B</t>
  </si>
  <si>
    <t xml:space="preserve">   2,5м³/ч, Ду-20</t>
  </si>
  <si>
    <t>пара присоединительных штуцеров, MS 2xG1B на G3/4B с уплотн.</t>
  </si>
  <si>
    <t>G1B x G3/4B</t>
  </si>
  <si>
    <t xml:space="preserve"> Ду-20</t>
  </si>
  <si>
    <t>G3/4B</t>
  </si>
  <si>
    <t>электронные c выходом импульсным/m-bus (литиевая батарея 10лет+1год резерв, микроконтроллер, архивация данных, ИК-порт)</t>
  </si>
  <si>
    <t>Теплосчетчик с ультразвуковым расходомером, вычислительным блоком, двумя термометрами сопротивления и адаптером для шарового крана US-WZ Lxh qp0.6 110 mm G3/4B c выходом импульсным/m-bus</t>
  </si>
  <si>
    <t>682020 (m-bus), 682030 (impuls)</t>
  </si>
  <si>
    <t>Теплосчетчик с ультразвуковым расходомером, вычислительным блоком, двумя термометрами сопротивления и адаптером для шарового крана US-WZ Lxh qp1.5 110 mm G3/4B c выходом импульсным/m-bus</t>
  </si>
  <si>
    <t>682120 (m-bus), 682130 (impuls)</t>
  </si>
  <si>
    <t>Расходомер, ультразвуковой, VMT Sharky 473 qp10,  90/130/150°С, импульсный выход, Ду-40</t>
  </si>
  <si>
    <t>Расходомер, ультразвуковой, VMT Sharky 473 qp15,  90/130/150°С, импульсный выход, Ду-50</t>
  </si>
  <si>
    <t>Теплосчетчик с многоструйным расходомером, вычислительным блоком, двумя термометрами сопротивления VMT WZ M Qn2,5 120°C, Ду-20</t>
  </si>
  <si>
    <t>2,5 м³/ч, Ду-20</t>
  </si>
  <si>
    <t>VMT WZ M Qn2,5 120°C фл., 190мм, импульсный выход (10 л/имп.)</t>
  </si>
  <si>
    <t>Теплосчетчик с многоструйным расходомером, вычислительным блоком, двумя термометрами сопротивления VMT WZ M Qn3,5 120°C, Ду-25</t>
  </si>
  <si>
    <t xml:space="preserve"> 260мм, G1 1/4B</t>
  </si>
  <si>
    <t>3,5 м³/ч, Ду-25</t>
  </si>
  <si>
    <t>VMT WZ M Qn3,5 120°C G1 1/4B, 260мм,  импульсный выход (10 л/имп.)</t>
  </si>
  <si>
    <t>260 мм,  G1 1/4B</t>
  </si>
  <si>
    <t xml:space="preserve"> 260мм, фланец</t>
  </si>
  <si>
    <t>VMT WZ M Qn3,5 120°C фл., 260мм, импульсный выход (10 л/имп.)</t>
  </si>
  <si>
    <t xml:space="preserve">  260 мм, фланец</t>
  </si>
  <si>
    <t>Теплосчетчик с многоструйным расходомером, вычислительным блоком, двумя термометрами сопротивления VMT WZ M Qn6 120°C, Ду-25</t>
  </si>
  <si>
    <t>6 м³/ч, Ду-25</t>
  </si>
  <si>
    <t>VMT WZM  Qn6 120°C G1 1/4B, 260мм, импульсный выход (10 л/имп.)</t>
  </si>
  <si>
    <t>Теплосчетчик с многоструйным расходомером, вычислительным блоком, двумя термометрами сопротивления VMT WZ M Qn6 120°C, Ду-32</t>
  </si>
  <si>
    <t xml:space="preserve"> 260мм, G1 1/2B</t>
  </si>
  <si>
    <t>6 м³/ч, Ду-32</t>
  </si>
  <si>
    <t>VMT WZM Qn6 120°C G1 1/2B, 260мм,  импульсный выход (10 л/имп.)</t>
  </si>
  <si>
    <t>2*340034</t>
  </si>
  <si>
    <t>VMT WZM  Qn6 120°C фл., 260мм, импульсный выход (10 л/имп.)</t>
  </si>
  <si>
    <t>VMT WZ M  Qn6 120°C фл., 260мм, импульсный выход (10 л/имп.), Pn 25</t>
  </si>
  <si>
    <t>Теплосчетчик с многоструйным расходомером, вычислительным блоком, двумя термометрами сопротивления VMT WZ M Qn10 120°C, Ду-40</t>
  </si>
  <si>
    <t xml:space="preserve"> 300мм, G2B</t>
  </si>
  <si>
    <t>10 м³/ч, Ду-40</t>
  </si>
  <si>
    <t>VMT WZM Qn10 120°C G2B, 300мм, импульсный выход (10 л/имп.)</t>
  </si>
  <si>
    <t xml:space="preserve">  300 мм, G2B</t>
  </si>
  <si>
    <t>2*340050</t>
  </si>
  <si>
    <t xml:space="preserve"> 300мм, фланец</t>
  </si>
  <si>
    <t>VMT WZM  Qn10 120°C фл., 300мм, импульсный выход (10 л/имп.)</t>
  </si>
  <si>
    <t xml:space="preserve">  300 мм, фланец</t>
  </si>
  <si>
    <t>VMT WZM Qn10 120°C фл., 300мм, импульсный выход (100 л/имп.)</t>
  </si>
  <si>
    <t>Теплосчетчик с многоструйным расходомером, вычислительным блоком, двумя термометрами сопротивления VMT WZ M Qn15 120°C, Ду-50</t>
  </si>
  <si>
    <t xml:space="preserve"> 270мм, фланец</t>
  </si>
  <si>
    <t>15 м³/ч, Ду-50</t>
  </si>
  <si>
    <t>Счетчики сухоходные, многоструйные, крыльчатые, для вертикального монтажа (подающий стояк), (комплекты)</t>
  </si>
  <si>
    <t>Теплосчетчик с многоструйным расходомером, вычислительным блоком, двумя термометрами сопротивления VMT WZ M S Qn1 120°C, Ду-20</t>
  </si>
  <si>
    <t xml:space="preserve"> 105мм, G1B</t>
  </si>
  <si>
    <t>VMT WZ MS Qn1 120°C G1B, 105мм, импульсный выход (10 л/имп.)</t>
  </si>
  <si>
    <t>105мм, G1B</t>
  </si>
  <si>
    <t>Теплосчетчик с многоструйным расходомером, вычислительным блоком, двумя термометрами сопротивления VMT WZ M S Qn1,5 120°C, Ду-20</t>
  </si>
  <si>
    <t>VMT WZM S Qn1,5 120°C G1B, 105мм, импульсный выход (10 л/имп.)</t>
  </si>
  <si>
    <t>Теплосчетчик с многоструйным расходомером, вычислительным блоком, двумя термометрами сопротивления VMT WZ M S Qn3,5 120°C, Ду-25</t>
  </si>
  <si>
    <t xml:space="preserve"> 135мм, G1 1/4B</t>
  </si>
  <si>
    <t>VMT WZM S Qn3,5 120°C G1 1/4B, 135мм, импульсный выход (10 л/имп.)</t>
  </si>
  <si>
    <t>135 мм,  G1 1/4B</t>
  </si>
  <si>
    <t xml:space="preserve"> 150мм, G1 1/4B</t>
  </si>
  <si>
    <t>VMT WZM S Qn3,5 120°C G1 1/4B, 150мм, импульсный выход (10 л/имп.)</t>
  </si>
  <si>
    <t>150 мм,  G1 1/4B</t>
  </si>
  <si>
    <t>Теплосчетчик с многоструйным расходомером, вычислительным блоком, двумя термометрами сопротивления VMT WZ M S Qn6 120°C, Ду-25</t>
  </si>
  <si>
    <t>VMT WZM S Qn6 120°C G1 1/4B, 135мм, импульсный выход (10 л/имп.)</t>
  </si>
  <si>
    <t>VMT WZM S Qn6 120°C G1 1/4B, 150мм импульсный выход (10 л/имп.)</t>
  </si>
  <si>
    <t>Теплосчетчик с многоструйным расходомером, вычислительным блоком, двумя термометрами сопротивления VMT WZ M S Qn10 120°C, Ду-40</t>
  </si>
  <si>
    <t xml:space="preserve"> 150мм, G2B</t>
  </si>
  <si>
    <t>VMT WZM S Qn10 120°C G2B, 150мм, импульсный выход (10 л/имп.)</t>
  </si>
  <si>
    <t xml:space="preserve">  150 мм, G2B</t>
  </si>
  <si>
    <t xml:space="preserve"> 200мм, G2B</t>
  </si>
  <si>
    <t>VMT WZM S Qn10 120°C G2B, 200мм, импульсный выход (10 л/имп.)</t>
  </si>
  <si>
    <t xml:space="preserve">  200 мм, G2B</t>
  </si>
  <si>
    <t>Счетчики сухоходные, многоструйные, крыльчатые, ГВС, для вертикального монтажа  (отводящий стояк), (комплекты)</t>
  </si>
  <si>
    <t>Теплосчетчик с многоструйным расходомером, вычислительным блоком, двумя термометрами сопротивления VMT WZ M F Qn1 120°C, Ду-20</t>
  </si>
  <si>
    <t>VMT WZ MF Qn1 120°C G1B, 105мм,  импульсный выход (10 л/имп.)</t>
  </si>
  <si>
    <t>105 мм, G1B</t>
  </si>
  <si>
    <t>Теплосчетчик с многоструйным расходомером, вычислительным блоком, двумя термометрами сопротивления VMT WZ M F Qn1,5 120°C, Ду-20</t>
  </si>
  <si>
    <t>VMT WZM F Qn1,5 120°C G1B, 105мм,  импульсный выход (10 л/имп.)</t>
  </si>
  <si>
    <t>Теплосчетчик с многоструйным расходомером, вычислительным блоком, двумя термометрами сопротивления VMT WZ M F Qn3,5 120°C, Ду-25</t>
  </si>
  <si>
    <t>Радиомодули и средства автоматизации для создания автоматизированной или автоматической системы коммерческого учета энергоресурсов (АСКУЭ) вкл. хранение и передачю данных</t>
  </si>
  <si>
    <t>Общие составляющие (радиомодули и инструменты для пусконаладки)</t>
  </si>
  <si>
    <t>от 300 шт.</t>
  </si>
  <si>
    <t>Расходомер, ультразвуковой, VMT Sharky 473 qp0,6,  90/130/150°С, импульсный выход, Ду-15</t>
  </si>
  <si>
    <t xml:space="preserve">   0,6м³/ч, Ду-15</t>
  </si>
  <si>
    <t>Расходомер, ультразвуковой, VMT Sharky 473 qp1,5,  90/130/150°С, импульсный выход, Ду-15</t>
  </si>
  <si>
    <t>Расходомер, ультразвуковой, VMT Sharky 473 qp2,5,  90/130/150°С, импульсный выход, Ду-20</t>
  </si>
  <si>
    <t>Расходомер, ультразвуковой, VMT Sharky 473 qp3,5,  90/130/150°С, импульсный выход, Ду-25</t>
  </si>
  <si>
    <t>Расходомер, ультразвуковой, VMT Sharky 473 qp6,  90/130/150°С, импульсный выход, Ду-25</t>
  </si>
  <si>
    <t>Присоединительный комплект  Ду15, вн. резьба 3/4" на нар. резьбу 1/2" с встр. обратным клапаном</t>
  </si>
  <si>
    <t>от 500 шт.</t>
  </si>
  <si>
    <t>от 100 до 500 шт.</t>
  </si>
  <si>
    <t>от 5 до 100 шт.</t>
  </si>
  <si>
    <t>МК-корпус с внешней резьбой G3/4B, 110мм</t>
  </si>
  <si>
    <t>от 20 до 100 шт.</t>
  </si>
  <si>
    <t>от 100 шт.</t>
  </si>
  <si>
    <t>от 5 до 20 шт.</t>
  </si>
  <si>
    <t>от 5 до 50 шт.</t>
  </si>
  <si>
    <t>от 50 до 200 шт.</t>
  </si>
  <si>
    <t>от 200 шт.</t>
  </si>
  <si>
    <t>от 5 до 10 шт.</t>
  </si>
  <si>
    <t>от 15 шт.</t>
  </si>
  <si>
    <t>от 10 до 15 шт.</t>
  </si>
  <si>
    <t>от 50 до 300 шт.</t>
  </si>
  <si>
    <t xml:space="preserve"> Ultra s3 Qn 6 м³/ч, max t теплоносителя 150°С, температурный диапазон 5-150°С, Ду 25, (импульсный + m-bus выход - доп. Опция)</t>
  </si>
  <si>
    <t xml:space="preserve"> Ultra s3 Qn 25 м³/ч, max t теплоносителя 150°С, температурный диапазон 5-150°С, Ду-65, (импульсный + m-bus выход - доп. Опция)</t>
  </si>
  <si>
    <t xml:space="preserve"> Ultra s3 Qn 40 м³/ч, max t теплоносителя 150°С, температурный диапазон 5-150°С, Ду-80, (импульсный + m-bus выход - доп. Опция)</t>
  </si>
  <si>
    <t xml:space="preserve"> Ultra s3 Qn 60 м³/ч,max t теплоносителя 150°С, температурный диапазон 5-150°С, Ду-100, (импульсный + m-bus выход - доп. Опция)</t>
  </si>
  <si>
    <t>Этажный концентратор Datensammler с микроконтроллером, памятью, инфракрасным портом, литиевая батарея срок службы 10лет+1год, принимает (868,95МГц) и сохранияет показания в т.ч. с внешних или встроенных радиомодулей и других этажных концентраторов, передача показаний по радиоканалу (868,95МГц)</t>
  </si>
  <si>
    <t xml:space="preserve">Домовый концентратор Masterdatensammler с микроконтроллером, памятью, инфракрасным портом, принимает (868,95МГц) и сохранияет показания в т.ч. с до 2000 квартирных внешних или встроенных радиомодулей и/или до 60 этажных концентраторов, питание 230В, передача показаний через модем GSM </t>
  </si>
  <si>
    <r>
      <t xml:space="preserve"> Lxh qp0.6, max t теплоносителя 105°С, 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температурный диапазон 15-105°С</t>
    </r>
    <r>
      <rPr>
        <b/>
        <sz val="8"/>
        <color indexed="8"/>
        <rFont val="Arial"/>
        <family val="2"/>
        <charset val="204"/>
      </rPr>
      <t>, Ду15</t>
    </r>
  </si>
  <si>
    <t xml:space="preserve"> Lxh qp1.5, max t теплоносителя 105°С, температурный диапазон 15-105°С, Ду15</t>
  </si>
  <si>
    <t xml:space="preserve"> Lxh qp2.5,  max t теплоносителя 105°С, температурный диапазон 15-105°С, Ду20</t>
  </si>
  <si>
    <r>
      <t xml:space="preserve">шаровой кран с гнездом датчика температуры, Ду-25, G 1 </t>
    </r>
    <r>
      <rPr>
        <b/>
        <sz val="7"/>
        <color indexed="8"/>
        <rFont val="Arial"/>
        <family val="2"/>
        <charset val="204"/>
      </rPr>
      <t>(цена указана за две штуки)</t>
    </r>
  </si>
  <si>
    <r>
      <t xml:space="preserve">Адаптер для шарового крана </t>
    </r>
    <r>
      <rPr>
        <b/>
        <sz val="7"/>
        <color indexed="8"/>
        <rFont val="Arial"/>
        <family val="2"/>
        <charset val="204"/>
      </rPr>
      <t>(цена указана за две штуки)</t>
    </r>
  </si>
  <si>
    <r>
      <t xml:space="preserve">две гильзы для сварочной муфты R½ </t>
    </r>
    <r>
      <rPr>
        <b/>
        <sz val="7"/>
        <color indexed="8"/>
        <rFont val="Arial"/>
        <family val="2"/>
        <charset val="204"/>
      </rPr>
      <t>(цена указана за две штуки)</t>
    </r>
  </si>
  <si>
    <r>
      <t xml:space="preserve">две сварочныe муфты Rp 1/2 без швов, 15мм </t>
    </r>
    <r>
      <rPr>
        <b/>
        <sz val="7"/>
        <color indexed="8"/>
        <rFont val="Arial"/>
        <family val="2"/>
        <charset val="204"/>
      </rPr>
      <t>(цена указана за две штуки)</t>
    </r>
  </si>
  <si>
    <r>
      <t>Сompact–IV S Qn 6 м³/ч,  max t теплоносителя 90°С, диапазон  температур 1-105°С/150°С,</t>
    </r>
    <r>
      <rPr>
        <b/>
        <sz val="7"/>
        <color indexed="10"/>
        <rFont val="Arial"/>
        <family val="2"/>
        <charset val="204"/>
      </rPr>
      <t xml:space="preserve"> </t>
    </r>
    <r>
      <rPr>
        <b/>
        <sz val="7"/>
        <color indexed="8"/>
        <rFont val="Arial"/>
        <family val="2"/>
        <charset val="204"/>
      </rPr>
      <t>выход импульсный/m-bus, Ду25</t>
    </r>
  </si>
  <si>
    <r>
      <t>шаровой кран с гнездом датчика температуры, Ду-25, G 1</t>
    </r>
    <r>
      <rPr>
        <b/>
        <sz val="7"/>
        <color indexed="8"/>
        <rFont val="Arial"/>
        <family val="2"/>
        <charset val="204"/>
      </rPr>
      <t xml:space="preserve"> (цена указана за две штуки)</t>
    </r>
  </si>
  <si>
    <r>
      <t xml:space="preserve"> Lxh qp0.6, max t теплоносителя 105°С, </t>
    </r>
    <r>
      <rPr>
        <b/>
        <sz val="7"/>
        <rFont val="Arial"/>
        <family val="2"/>
        <charset val="204"/>
      </rPr>
      <t>температурный диапазон 15-105°С</t>
    </r>
    <r>
      <rPr>
        <b/>
        <sz val="7"/>
        <color indexed="8"/>
        <rFont val="Arial"/>
        <family val="2"/>
        <charset val="204"/>
      </rPr>
      <t>, Ду15,  c выходом импульсным/m-bus</t>
    </r>
  </si>
  <si>
    <r>
      <t xml:space="preserve"> Lxh qp1.5, max t теплоносителя 105°С,</t>
    </r>
    <r>
      <rPr>
        <b/>
        <sz val="7"/>
        <color indexed="10"/>
        <rFont val="Arial"/>
        <family val="2"/>
        <charset val="204"/>
      </rPr>
      <t xml:space="preserve"> </t>
    </r>
    <r>
      <rPr>
        <b/>
        <sz val="7"/>
        <rFont val="Arial"/>
        <family val="2"/>
        <charset val="204"/>
      </rPr>
      <t>температурный диапазон 15-105°С</t>
    </r>
    <r>
      <rPr>
        <b/>
        <sz val="7"/>
        <color indexed="8"/>
        <rFont val="Arial"/>
        <family val="2"/>
        <charset val="204"/>
      </rPr>
      <t>, Ду15,  c выходом импульсным/m-bus</t>
    </r>
  </si>
  <si>
    <r>
      <t xml:space="preserve"> Lxh qp2.5, max t теплоносителя 105°С, </t>
    </r>
    <r>
      <rPr>
        <b/>
        <sz val="7"/>
        <rFont val="Arial"/>
        <family val="2"/>
        <charset val="204"/>
      </rPr>
      <t>температурный диапазон 15-105°С</t>
    </r>
    <r>
      <rPr>
        <b/>
        <sz val="7"/>
        <color indexed="8"/>
        <rFont val="Arial"/>
        <family val="2"/>
        <charset val="204"/>
      </rPr>
      <t>, Ду20,  c выходом импульсным/m-bus</t>
    </r>
  </si>
  <si>
    <r>
      <t xml:space="preserve"> Ultra s3 Qn 0,6 м³/ч, </t>
    </r>
    <r>
      <rPr>
        <b/>
        <sz val="7"/>
        <rFont val="Arial"/>
        <family val="2"/>
        <charset val="204"/>
      </rPr>
      <t>max t теплоносителя 130°С, температурный диапазон 5-130°С</t>
    </r>
    <r>
      <rPr>
        <b/>
        <sz val="7"/>
        <color indexed="8"/>
        <rFont val="Arial"/>
        <family val="2"/>
        <charset val="204"/>
      </rPr>
      <t>, Ду 15, (импульсный + m-bus выход — опция)</t>
    </r>
  </si>
  <si>
    <r>
      <t xml:space="preserve"> Ultra s3 Qn 1,5 м³/ч,</t>
    </r>
    <r>
      <rPr>
        <b/>
        <sz val="7"/>
        <color indexed="10"/>
        <rFont val="Arial"/>
        <family val="2"/>
        <charset val="204"/>
      </rPr>
      <t xml:space="preserve"> </t>
    </r>
    <r>
      <rPr>
        <b/>
        <sz val="7"/>
        <rFont val="Arial"/>
        <family val="2"/>
        <charset val="204"/>
      </rPr>
      <t>max t теплоносителя 130°С, температурный диапазон 5-130°С</t>
    </r>
    <r>
      <rPr>
        <b/>
        <sz val="7"/>
        <color indexed="8"/>
        <rFont val="Arial"/>
        <family val="2"/>
        <charset val="204"/>
      </rPr>
      <t xml:space="preserve">, Ду 15, (импульсный + m-bus выход - опция), </t>
    </r>
  </si>
  <si>
    <r>
      <t xml:space="preserve"> Ultra s3 Qn 1,5 м³/ч, </t>
    </r>
    <r>
      <rPr>
        <b/>
        <sz val="7"/>
        <rFont val="Arial"/>
        <family val="2"/>
        <charset val="204"/>
      </rPr>
      <t>max t теплоносителя 130°С, температурный диапазон 5-130°С</t>
    </r>
    <r>
      <rPr>
        <b/>
        <sz val="7"/>
        <color indexed="8"/>
        <rFont val="Arial"/>
        <family val="2"/>
        <charset val="204"/>
      </rPr>
      <t>, Ду 20, (импульсный + m-bus выход — опция)</t>
    </r>
  </si>
  <si>
    <r>
      <t xml:space="preserve"> Ultra s3 Qn 2,5 м³/ч, </t>
    </r>
    <r>
      <rPr>
        <b/>
        <sz val="7"/>
        <rFont val="Arial"/>
        <family val="2"/>
        <charset val="204"/>
      </rPr>
      <t>max t теплоносителя 130°С, температурный диапазон 5-130°С</t>
    </r>
    <r>
      <rPr>
        <b/>
        <sz val="7"/>
        <color indexed="8"/>
        <rFont val="Arial"/>
        <family val="2"/>
        <charset val="204"/>
      </rPr>
      <t>, Ду 20, (импульсный + m-bus выход — опция)</t>
    </r>
  </si>
  <si>
    <r>
      <t xml:space="preserve"> Ultra s3 Qn 3,5 м³/ч, </t>
    </r>
    <r>
      <rPr>
        <b/>
        <sz val="7"/>
        <color indexed="10"/>
        <rFont val="Arial"/>
        <family val="2"/>
        <charset val="204"/>
      </rPr>
      <t xml:space="preserve">  </t>
    </r>
    <r>
      <rPr>
        <b/>
        <sz val="7"/>
        <rFont val="Arial"/>
        <family val="2"/>
        <charset val="204"/>
      </rPr>
      <t>max t теплоносителя 150°С, температурный диапазон 5-150°С</t>
    </r>
    <r>
      <rPr>
        <b/>
        <sz val="7"/>
        <color indexed="8"/>
        <rFont val="Arial"/>
        <family val="2"/>
        <charset val="204"/>
      </rPr>
      <t>, Ду 25, (импульсный + m-bus выход - доп. Опция)</t>
    </r>
  </si>
  <si>
    <r>
      <t xml:space="preserve"> Ultra s3 Qn 6 м³/ч, </t>
    </r>
    <r>
      <rPr>
        <b/>
        <sz val="7"/>
        <rFont val="Arial"/>
        <family val="2"/>
        <charset val="204"/>
      </rPr>
      <t>max t теплоносителя 150°С, температурный диапазон 5-150°С</t>
    </r>
    <r>
      <rPr>
        <b/>
        <sz val="7"/>
        <color indexed="8"/>
        <rFont val="Arial"/>
        <family val="2"/>
        <charset val="204"/>
      </rPr>
      <t xml:space="preserve"> Ду 25, (импульсный + m-bus выход - доп. Опция)</t>
    </r>
  </si>
  <si>
    <r>
      <t xml:space="preserve"> Ultra s3 Qn 6 м³/ч,  </t>
    </r>
    <r>
      <rPr>
        <b/>
        <sz val="7"/>
        <rFont val="Arial"/>
        <family val="2"/>
        <charset val="204"/>
      </rPr>
      <t xml:space="preserve">max t теплоносителя 150°С, температурный диапазон 5-150°С, </t>
    </r>
    <r>
      <rPr>
        <b/>
        <sz val="7"/>
        <color indexed="8"/>
        <rFont val="Arial"/>
        <family val="2"/>
        <charset val="204"/>
      </rPr>
      <t>Ду-32, (импульсный + m-bus выход - доп. Опция)</t>
    </r>
  </si>
  <si>
    <r>
      <t xml:space="preserve"> Ultra s3 Qn 10 м³/ч,</t>
    </r>
    <r>
      <rPr>
        <b/>
        <sz val="7"/>
        <color indexed="10"/>
        <rFont val="Arial"/>
        <family val="2"/>
        <charset val="204"/>
      </rPr>
      <t xml:space="preserve"> </t>
    </r>
    <r>
      <rPr>
        <b/>
        <sz val="7"/>
        <rFont val="Arial"/>
        <family val="2"/>
        <charset val="204"/>
      </rPr>
      <t>max t теплоносителя 150°С, температурный диапазон 5-150°С</t>
    </r>
    <r>
      <rPr>
        <b/>
        <sz val="7"/>
        <color indexed="8"/>
        <rFont val="Arial"/>
        <family val="2"/>
        <charset val="204"/>
      </rPr>
      <t>, Ду-40 (импульсный + m-bus выход - доп. Опция)</t>
    </r>
  </si>
  <si>
    <r>
      <t xml:space="preserve"> Ultra s3 Qn 10 м³/ч, </t>
    </r>
    <r>
      <rPr>
        <b/>
        <sz val="7"/>
        <rFont val="Arial"/>
        <family val="2"/>
        <charset val="204"/>
      </rPr>
      <t>max t теплоносителя 150°С, температурный диапазон 5-150°С</t>
    </r>
    <r>
      <rPr>
        <b/>
        <sz val="7"/>
        <color indexed="8"/>
        <rFont val="Arial"/>
        <family val="2"/>
        <charset val="204"/>
      </rPr>
      <t>, Ду-40 (импульсный + m-bus выход - доп. Опция)</t>
    </r>
  </si>
  <si>
    <r>
      <t xml:space="preserve"> Ultra s3 Qn 15 м³/ч,</t>
    </r>
    <r>
      <rPr>
        <b/>
        <sz val="7"/>
        <rFont val="Arial"/>
        <family val="2"/>
        <charset val="204"/>
      </rPr>
      <t xml:space="preserve"> max t теплоносителя 150°С, температурный диапазон 5-150°С</t>
    </r>
    <r>
      <rPr>
        <b/>
        <sz val="7"/>
        <color indexed="8"/>
        <rFont val="Arial"/>
        <family val="2"/>
        <charset val="204"/>
      </rPr>
      <t>, Ду-50, (импульсный + m-bus выход - доп. Опция)</t>
    </r>
  </si>
  <si>
    <r>
      <t xml:space="preserve">2-х путевой </t>
    </r>
    <r>
      <rPr>
        <b/>
        <sz val="8"/>
        <color indexed="8"/>
        <rFont val="Arial"/>
        <family val="2"/>
        <charset val="204"/>
      </rPr>
      <t xml:space="preserve">ультразвуковой pасходомер, горизонтальный или вертикальный монтаж </t>
    </r>
  </si>
  <si>
    <r>
      <t xml:space="preserve">Два шаровых крана с гнездом датчика температуры, Ду-20, G ¾ </t>
    </r>
    <r>
      <rPr>
        <b/>
        <sz val="7"/>
        <color indexed="8"/>
        <rFont val="Arial"/>
        <family val="2"/>
        <charset val="204"/>
      </rPr>
      <t>(цена указана за две штуки)</t>
    </r>
  </si>
  <si>
    <r>
      <t>Адаптер для шарового крана</t>
    </r>
    <r>
      <rPr>
        <b/>
        <sz val="7"/>
        <color indexed="8"/>
        <rFont val="Arial"/>
        <family val="2"/>
        <charset val="204"/>
      </rPr>
      <t xml:space="preserve"> (цена указана за две штуки)</t>
    </r>
  </si>
  <si>
    <r>
      <t xml:space="preserve">Два шаровых крана с гнездом датчика температуры, Ду-20, G ¾  </t>
    </r>
    <r>
      <rPr>
        <b/>
        <sz val="7"/>
        <color indexed="8"/>
        <rFont val="Arial"/>
        <family val="2"/>
        <charset val="204"/>
      </rPr>
      <t>(цена указана за две штуки)</t>
    </r>
  </si>
  <si>
    <r>
      <t xml:space="preserve">Два шаровых крана с гнездом датчика температуры, Ду-20, G ¾ </t>
    </r>
    <r>
      <rPr>
        <b/>
        <sz val="7"/>
        <color indexed="8"/>
        <rFont val="Arial"/>
        <family val="2"/>
        <charset val="204"/>
      </rPr>
      <t xml:space="preserve"> (цена указана за две штуки)</t>
    </r>
  </si>
  <si>
    <r>
      <t xml:space="preserve">Две гильзы для сварочной муфтой 34мм R1/2  </t>
    </r>
    <r>
      <rPr>
        <b/>
        <sz val="7"/>
        <color indexed="8"/>
        <rFont val="Arial"/>
        <family val="2"/>
        <charset val="204"/>
      </rPr>
      <t>(цена указана за две штуки)</t>
    </r>
  </si>
  <si>
    <r>
      <t xml:space="preserve">Две сварочные муфты Rp1/2 без швов, 15мм </t>
    </r>
    <r>
      <rPr>
        <b/>
        <sz val="7"/>
        <color indexed="8"/>
        <rFont val="Arial"/>
        <family val="2"/>
        <charset val="204"/>
      </rPr>
      <t>(цена указана за две штуки)</t>
    </r>
  </si>
  <si>
    <r>
      <t xml:space="preserve">две гильзы для сварочной муфтой 50мм R½ </t>
    </r>
    <r>
      <rPr>
        <b/>
        <sz val="7"/>
        <color indexed="8"/>
        <rFont val="Arial"/>
        <family val="2"/>
        <charset val="204"/>
      </rPr>
      <t>(цена указана за две штуки)</t>
    </r>
  </si>
  <si>
    <r>
      <t xml:space="preserve">VMT WZM QN15 120°C </t>
    </r>
    <r>
      <rPr>
        <sz val="7"/>
        <color indexed="8"/>
        <rFont val="Arial"/>
        <family val="2"/>
        <charset val="204"/>
      </rPr>
      <t xml:space="preserve">фл., 270мм, </t>
    </r>
    <r>
      <rPr>
        <sz val="7"/>
        <rFont val="Arial"/>
        <family val="2"/>
        <charset val="204"/>
      </rPr>
      <t>импульсный выход (100 л/имп.)</t>
    </r>
  </si>
  <si>
    <r>
      <t xml:space="preserve">Адаптер для шарового крана </t>
    </r>
    <r>
      <rPr>
        <b/>
        <sz val="7"/>
        <rFont val="Arial"/>
        <family val="2"/>
        <charset val="204"/>
      </rPr>
      <t>(цена указана за две штуки)</t>
    </r>
  </si>
  <si>
    <r>
      <t xml:space="preserve">две гильзы для сварочной муфтой 50мм R½ </t>
    </r>
    <r>
      <rPr>
        <b/>
        <sz val="7"/>
        <rFont val="Arial"/>
        <family val="2"/>
        <charset val="204"/>
      </rPr>
      <t>(цена указана за две штуки)</t>
    </r>
  </si>
  <si>
    <r>
      <t xml:space="preserve">две сварочныe муфты Rp 1/2 без швов, 15мм </t>
    </r>
    <r>
      <rPr>
        <b/>
        <sz val="7"/>
        <rFont val="Arial"/>
        <family val="2"/>
        <charset val="204"/>
      </rPr>
      <t>(цена указана за две штуки)</t>
    </r>
  </si>
  <si>
    <t>Сompact–III US-WZ classic 6 qp0.6, max t теплоносителя 105°С,  температурный диапазон 15-105°С, Ду15</t>
  </si>
  <si>
    <t xml:space="preserve">Теплосчетчик с ультразвуковым расходомером, вычислительным блоком, двумя термометрами сопротивления и адаптером для шарового крана US-WZ classic 6 qp0.6 110 mm G3/4B </t>
  </si>
  <si>
    <t>Сompact–III US-WZ classic 6 qp1.5, max t теплоносителя 105°С,  температурный диапазон 15-105°С, Ду15</t>
  </si>
  <si>
    <t xml:space="preserve">Теплосчетчик с ультразвуковым расходомером, вычислительным блоком, двумя термометрами сопротивления и адаптером для шарового крана US-WZ classic 6 qp1.5 110 mm G3/4B </t>
  </si>
  <si>
    <t>Сompact–III US-WZ classic 6 qp2.5, max t теплоносителя 105°С,  температурный диапазон 15-105°С, Ду15</t>
  </si>
  <si>
    <t>Теплосчетчик с ультразвуковым расходомерома, вычислительным блоком, двумя термометрами сопротивления и адаптером для шарового крана US-WZ classic 6 qp2,5 130 mm G1B</t>
  </si>
  <si>
    <t>электронные c выходом импульсным или m-bus (литиевая батарея 10лет+1год резерв, микроконтроллер, архивация данных, ИК-порт)</t>
  </si>
  <si>
    <t>Сompact–III US-WZ m-bus/pulse 6 qp0.6, max t теплоносителя 105°С,  температурный диапазон 15-105°С, Ду15</t>
  </si>
  <si>
    <t xml:space="preserve">Теплосчетчик с ультразвуковым расходомером, вычислительным блоком, двумя термометрами сопротивления и адаптером для шарового крана US-WZ m-bus/pulse 6 qp0.6 110 mm G3/4B </t>
  </si>
  <si>
    <t>Сompact–III US-WZ m-bus/pulse 6 qp1.5, max t теплоносителя 105°С,  температурный диапазон 15-105°С, Ду15</t>
  </si>
  <si>
    <t xml:space="preserve">Теплосчетчик с ультразвуковым расходомером, вычислительным блоком, двумя термометрами сопротивления и адаптером для шарового крана US-WZ m-bus/pulse 6 qp1.5 110 mm G3/4B </t>
  </si>
  <si>
    <t>Сompact–III US-WZ m-bus/pulse 6 qp2.5, max t теплоносителя 105°С,  температурный диапазон 15-105°С, Ду15</t>
  </si>
  <si>
    <t>Теплосчетчик с ультразвуковым расходомерома, вычислительным блоком, двумя термометрами сопротивления и адаптером для шарового крана US-WZ m-bus/pulse 6 qp2,5 130 mm G1B</t>
  </si>
  <si>
    <t>Компактный теплосчетчик UltraS3, неразборный, ультразвуковой, горизонтальный или вертикальный монтаж (комплекты)</t>
  </si>
  <si>
    <t>Компактный теплосчетчик Lxh неразборный, ультразвуковой, горизонтальный или вертикальный монтаж (комплекты)</t>
  </si>
  <si>
    <r>
      <t xml:space="preserve">  </t>
    </r>
    <r>
      <rPr>
        <sz val="7"/>
        <color indexed="8"/>
        <rFont val="Arial"/>
        <family val="2"/>
        <charset val="204"/>
      </rPr>
      <t xml:space="preserve"> 110мм, G3/4B</t>
    </r>
  </si>
  <si>
    <r>
      <t xml:space="preserve">260 мм, </t>
    </r>
    <r>
      <rPr>
        <sz val="7"/>
        <rFont val="Arial"/>
        <family val="2"/>
        <charset val="204"/>
      </rPr>
      <t xml:space="preserve"> G1 1/2B</t>
    </r>
  </si>
  <si>
    <r>
      <t xml:space="preserve">  270 мм,</t>
    </r>
    <r>
      <rPr>
        <sz val="7"/>
        <color indexed="10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фланец</t>
    </r>
  </si>
  <si>
    <t xml:space="preserve">Теплосчетчик с одноструйным расходомером, вычислительным блоком, двумя термометрами сопротивления WZ compact III classic7 qp0,6 110mm </t>
  </si>
  <si>
    <t xml:space="preserve">Теплосчетчик с одноструйным расходомером, вычислительным блоком, двумя термометрами сопротивления WZ compact III classic7 qp1,5 110mm </t>
  </si>
  <si>
    <t xml:space="preserve">Теплосчетчик с одноструйным расходомером, вычислительным блоком, двумя термометрами сопротивления WZ compact III classic7 qp2,5 105mm </t>
  </si>
  <si>
    <t xml:space="preserve">2,5 м³/ч </t>
  </si>
  <si>
    <t>электронные,  (литиевая батарея 10лет+1год резерв, микроконтроллер, архивация данных, ИК-порт)</t>
  </si>
  <si>
    <t>электронные, c выходом импульсным/m-bus (литиевая батарея 6лет+1год резерв, микроконтроллер, архивация данных, ИК-порт)</t>
  </si>
  <si>
    <t>Компактный теплосчетчик  Сompact–III, неразборный, одноструйный, горизонтальный или вертикальный монтаж (комплекты)</t>
  </si>
  <si>
    <t>Сompact–III classic7 Qn 0,6 м³/ч, max t теплоносителя 90°С, диапазон  температур 15-90°С, Ду15</t>
  </si>
  <si>
    <t>Сompact–III classic7 Qn 1,5 м³/ч, max t теплоносителя 90°С, диапазон  температур 15-90°С, Ду15</t>
  </si>
  <si>
    <t>Сompact–III classic7 Qn 2,5 м³/ч, max t теплоносителя 90°С, диапазон  температур 15-90°С, Ду15</t>
  </si>
  <si>
    <t>Сompact–III classic7 Qn 0,6 м³/ч, max t теплоносителя 90°С, диапазон  температур 15-95°С, Ду15</t>
  </si>
  <si>
    <t>Сompact–III classic7 Qn 1,5 м³/ч, max t теплоносителя 90°С, диапазон  температур 15-95°С, Ду15</t>
  </si>
  <si>
    <t>Сompact–III classic7 Qn 2,5 м³/ч, max t теплоносителя 90°С, диапазон  температур 15-95°С, Ду20</t>
  </si>
  <si>
    <t xml:space="preserve">Теплосчетчик с одноструйным расходомером, вычислительным блоком, двумя термометрами сопротивления WZ compact III puls7 qp0,6 110mm </t>
  </si>
  <si>
    <t xml:space="preserve">Теплосчетчик с одноструйным расходомером, вычислительным блоком, двумя термометрами сопротивления WZ compact III puls7 qp1,5 110mm </t>
  </si>
  <si>
    <t xml:space="preserve">Теплосчетчик с одноструйным расходомером, вычислительным блоком, двумя термометрами сопротивления WZ compact III puls7 qp2,5 105mm </t>
  </si>
  <si>
    <t>2*195407711</t>
  </si>
  <si>
    <t xml:space="preserve"> Ultra s3 Qn 3,5 м³/ч,   max t теплоносителя 150°С, температурный диапазон 5-150°С, Ду 25, (импульсный + m-bus выход - доп. Опция)</t>
  </si>
  <si>
    <t>682400/682500</t>
  </si>
  <si>
    <t>682410/682510</t>
  </si>
  <si>
    <t>682420/682520</t>
  </si>
  <si>
    <t xml:space="preserve">   0,6м³/ч, Ду-20</t>
  </si>
  <si>
    <t>Расходомер, ультразвуковой, VMT Sharky 473 qp0,6,  90/130/150°С, импульсный выход, Ду-20</t>
  </si>
  <si>
    <t>Расходомер, ультразвуковой, VMT Sharky 473 qp1,5,  90/130/150°С, импульсный выход, Ду-20</t>
  </si>
  <si>
    <t xml:space="preserve">   135/150/260мм, G1 1/4B</t>
  </si>
  <si>
    <t xml:space="preserve">   200/300мм, G2B</t>
  </si>
  <si>
    <t>Расходомер, ультразвуковой, VMT Sharky 473 qp40,  90/130/150°С, импульсный выход, Ду-80</t>
  </si>
  <si>
    <t>Расходомер, ультразвуковой, VMT Sharky 473 qp60,  90/130/150°С, импульсный выход, Ду-100</t>
  </si>
  <si>
    <t xml:space="preserve"> 135/150/260мм, G1 1/4B</t>
  </si>
  <si>
    <t>от 10 до 30 шт.</t>
  </si>
  <si>
    <t>от 30 шт.</t>
  </si>
  <si>
    <t>аренда</t>
  </si>
  <si>
    <t>Оптокопф IZAR</t>
  </si>
  <si>
    <t>Цены действуют с 09 января 2014г.</t>
  </si>
  <si>
    <t>Оптовая цена,  EUR/руб. с НДС</t>
  </si>
  <si>
    <t>Розн. цена, EUR с НДС</t>
  </si>
  <si>
    <t>Оптовая цена,  EUR с НДС</t>
  </si>
  <si>
    <t>Все цены в прайс-листе указаны в EUR/руб. с НДС</t>
  </si>
  <si>
    <t>Рекомен-дованная розничная  цена, EUR/руб. с НДС</t>
  </si>
  <si>
    <t>Розн. цена, EUR/руб. с НДС</t>
  </si>
  <si>
    <t xml:space="preserve">Прайс на теплохладосчетчики </t>
  </si>
  <si>
    <t>Compact IV, V (измерительная капсула тепло/хладосчетчика) Ду15, 20, тепло/хладосчетчик Ду25,40</t>
  </si>
  <si>
    <t>Ультразвуковой тепло/хладосчетчик Ultra S3 Ду15-Ду100</t>
  </si>
  <si>
    <t>Для получения цены тепло/хладосчетчика к цене теплосчетчика или  измерительной капсулы добавляется стоимость, указанная в таблице (стоимость указана с НДС)</t>
  </si>
  <si>
    <t>Комплектующие к тепло/хладосчетчикам продаются по цене как и для обычных теплосчетчиков.</t>
  </si>
  <si>
    <t>Для хладосчетчиков Compact IV, V Ду15,20 необходимо  по два шаровых крана</t>
  </si>
  <si>
    <t>Прайс-лист ООО "Водоконтроль"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</si>
</sst>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0&quot; €&quot;"/>
    <numFmt numFmtId="165" formatCode="\ #,##0.00\ ;&quot; (&quot;#,##0.00\);&quot; -&quot;#\ ;@\ "/>
    <numFmt numFmtId="166" formatCode="[$€]\ #,##0.00"/>
    <numFmt numFmtId="167" formatCode="\ #,##0.00&quot; € &quot;;\-#,##0.00&quot; € &quot;;&quot; -&quot;#&quot; € &quot;;@\ "/>
    <numFmt numFmtId="168" formatCode="[$€-2]\ #,##0.00"/>
    <numFmt numFmtId="169" formatCode="#,##0.00&quot;р.&quot;"/>
    <numFmt numFmtId="170" formatCode="#,##0.00\ [$€-1]"/>
  </numFmts>
  <fonts count="98" x14ac:knownFonts="1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2"/>
      <name val="Times New Roman"/>
      <family val="1"/>
      <charset val="204"/>
    </font>
    <font>
      <b/>
      <u/>
      <sz val="12"/>
      <name val="Arial"/>
      <family val="2"/>
      <charset val="204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2"/>
      <color indexed="12"/>
      <name val="Arial"/>
      <family val="2"/>
      <charset val="204"/>
    </font>
    <font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sz val="9"/>
      <name val="Arial"/>
      <family val="2"/>
      <charset val="204"/>
    </font>
    <font>
      <b/>
      <sz val="8"/>
      <name val="Arial"/>
      <family val="2"/>
      <charset val="204"/>
    </font>
    <font>
      <b/>
      <i/>
      <sz val="10"/>
      <name val="Arial Cyr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8"/>
      <color indexed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i/>
      <sz val="10"/>
      <name val="Arial Cyr"/>
      <family val="2"/>
    </font>
    <font>
      <b/>
      <sz val="12"/>
      <name val="Arial"/>
      <family val="2"/>
      <charset val="204"/>
    </font>
    <font>
      <b/>
      <sz val="8"/>
      <color indexed="12"/>
      <name val="Arial"/>
      <family val="2"/>
      <charset val="204"/>
    </font>
    <font>
      <sz val="10"/>
      <name val="Arial Cyr"/>
      <family val="2"/>
      <charset val="204"/>
    </font>
    <font>
      <sz val="16"/>
      <color indexed="10"/>
      <name val="Arial Cyr"/>
      <family val="2"/>
      <charset val="204"/>
    </font>
    <font>
      <b/>
      <sz val="10"/>
      <name val="Arial Cyr"/>
      <charset val="204"/>
    </font>
    <font>
      <b/>
      <sz val="10"/>
      <color indexed="10"/>
      <name val="Arial Cyr"/>
      <charset val="204"/>
    </font>
    <font>
      <sz val="10"/>
      <name val="Arial Cyr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b/>
      <sz val="16"/>
      <name val="Arial Cyr"/>
      <charset val="204"/>
    </font>
    <font>
      <b/>
      <sz val="12"/>
      <color indexed="10"/>
      <name val="Arial Cyr"/>
      <charset val="204"/>
    </font>
    <font>
      <b/>
      <sz val="7"/>
      <name val="Arial"/>
      <family val="2"/>
      <charset val="204"/>
    </font>
    <font>
      <sz val="7"/>
      <name val="Arial"/>
      <family val="2"/>
      <charset val="204"/>
    </font>
    <font>
      <b/>
      <sz val="7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b/>
      <sz val="7"/>
      <color indexed="10"/>
      <name val="Arial"/>
      <family val="2"/>
      <charset val="204"/>
    </font>
    <font>
      <sz val="7"/>
      <color indexed="10"/>
      <name val="Arial"/>
      <family val="2"/>
      <charset val="204"/>
    </font>
    <font>
      <b/>
      <sz val="8"/>
      <color indexed="8"/>
      <name val="Arial Cyr"/>
      <charset val="204"/>
    </font>
    <font>
      <sz val="7"/>
      <color indexed="8"/>
      <name val="Arial"/>
      <family val="2"/>
      <charset val="1"/>
    </font>
    <font>
      <sz val="7"/>
      <color indexed="8"/>
      <name val="Arial Cyr"/>
      <charset val="204"/>
    </font>
    <font>
      <b/>
      <sz val="10"/>
      <color indexed="8"/>
      <name val="Arial"/>
      <family val="2"/>
      <charset val="204"/>
    </font>
    <font>
      <b/>
      <sz val="8"/>
      <name val="Arial Cyr"/>
      <charset val="204"/>
    </font>
    <font>
      <sz val="7"/>
      <name val="Arial Cyr"/>
      <charset val="204"/>
    </font>
    <font>
      <sz val="7"/>
      <color indexed="8"/>
      <name val="Arial CYR"/>
      <family val="2"/>
      <charset val="204"/>
    </font>
    <font>
      <sz val="8"/>
      <color indexed="8"/>
      <name val="Arial CYR"/>
      <family val="2"/>
      <charset val="204"/>
    </font>
    <font>
      <b/>
      <i/>
      <sz val="8"/>
      <name val="Arial"/>
      <family val="2"/>
      <charset val="204"/>
    </font>
    <font>
      <b/>
      <i/>
      <sz val="8"/>
      <color indexed="10"/>
      <name val="Arial"/>
      <family val="2"/>
      <charset val="204"/>
    </font>
    <font>
      <b/>
      <sz val="7"/>
      <name val="Arial Cyr"/>
      <charset val="204"/>
    </font>
    <font>
      <sz val="8"/>
      <name val="Arial Cyr"/>
      <charset val="204"/>
    </font>
    <font>
      <b/>
      <sz val="12"/>
      <name val="Arial Cyr"/>
      <charset val="204"/>
    </font>
    <font>
      <b/>
      <sz val="8"/>
      <color indexed="8"/>
      <name val="Arial CYR"/>
      <family val="2"/>
      <charset val="204"/>
    </font>
    <font>
      <sz val="10"/>
      <color rgb="FFC00000"/>
      <name val="Arial Cyr"/>
      <family val="2"/>
      <charset val="204"/>
    </font>
    <font>
      <b/>
      <sz val="10"/>
      <color rgb="FFC00000"/>
      <name val="Arial Cyr"/>
      <family val="2"/>
      <charset val="204"/>
    </font>
    <font>
      <sz val="12"/>
      <color rgb="FFC00000"/>
      <name val="Arial Cyr"/>
      <family val="2"/>
      <charset val="204"/>
    </font>
    <font>
      <sz val="7"/>
      <color rgb="FFFF0000"/>
      <name val="Arial Cyr"/>
      <charset val="204"/>
    </font>
    <font>
      <b/>
      <i/>
      <sz val="10"/>
      <color rgb="FFFF0000"/>
      <name val="Arial Cyr"/>
      <family val="2"/>
      <charset val="204"/>
    </font>
    <font>
      <b/>
      <sz val="8"/>
      <color rgb="FFFF0000"/>
      <name val="Arial"/>
      <family val="2"/>
      <charset val="204"/>
    </font>
    <font>
      <sz val="10"/>
      <color rgb="FFFF0000"/>
      <name val="Arial Cyr"/>
      <family val="2"/>
      <charset val="204"/>
    </font>
    <font>
      <b/>
      <sz val="10"/>
      <color rgb="FFFF0000"/>
      <name val="Arial Cyr"/>
      <family val="2"/>
      <charset val="204"/>
    </font>
    <font>
      <sz val="10"/>
      <color rgb="FFFF0000"/>
      <name val="Arial"/>
      <family val="2"/>
      <charset val="204"/>
    </font>
    <font>
      <sz val="16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7"/>
      <color rgb="FFFF0000"/>
      <name val="Arial"/>
      <family val="2"/>
      <charset val="204"/>
    </font>
    <font>
      <b/>
      <sz val="7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7"/>
      <color rgb="FFFF0000"/>
      <name val="Arial Cyr"/>
      <charset val="204"/>
    </font>
    <font>
      <sz val="7"/>
      <color rgb="FFFF0000"/>
      <name val="Arial CYR"/>
      <family val="2"/>
      <charset val="204"/>
    </font>
    <font>
      <b/>
      <sz val="7"/>
      <color rgb="FFC00000"/>
      <name val="Arial Cyr"/>
      <family val="2"/>
      <charset val="204"/>
    </font>
    <font>
      <b/>
      <sz val="7"/>
      <color rgb="FFFF0000"/>
      <name val="Arial Cyr"/>
      <family val="2"/>
      <charset val="204"/>
    </font>
    <font>
      <b/>
      <sz val="7"/>
      <color rgb="FFC00000"/>
      <name val="Arial Cyr"/>
      <charset val="204"/>
    </font>
    <font>
      <sz val="7"/>
      <color rgb="FFC00000"/>
      <name val="Arial Cyr"/>
      <charset val="204"/>
    </font>
    <font>
      <b/>
      <sz val="10"/>
      <color rgb="FF0000FF"/>
      <name val="Arial Cyr"/>
      <charset val="204"/>
    </font>
    <font>
      <b/>
      <sz val="8"/>
      <color rgb="FF0000FF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55"/>
        <bgColor indexed="23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31"/>
      </patternFill>
    </fill>
  </fills>
  <borders count="4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6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20" borderId="1" applyNumberFormat="0" applyAlignment="0" applyProtection="0"/>
    <xf numFmtId="0" fontId="6" fillId="20" borderId="2" applyNumberFormat="0" applyAlignment="0" applyProtection="0"/>
    <xf numFmtId="0" fontId="7" fillId="7" borderId="2" applyNumberFormat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21" borderId="0" applyNumberFormat="0" applyBorder="0" applyAlignment="0" applyProtection="0"/>
    <xf numFmtId="0" fontId="44" fillId="22" borderId="4" applyNumberFormat="0" applyAlignment="0" applyProtection="0"/>
    <xf numFmtId="0" fontId="12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19" fillId="23" borderId="9" applyNumberFormat="0" applyAlignment="0" applyProtection="0"/>
    <xf numFmtId="0" fontId="44" fillId="0" borderId="0"/>
    <xf numFmtId="0" fontId="2" fillId="0" borderId="0"/>
    <xf numFmtId="0" fontId="44" fillId="0" borderId="0"/>
    <xf numFmtId="0" fontId="1" fillId="0" borderId="0"/>
  </cellStyleXfs>
  <cellXfs count="359">
    <xf numFmtId="0" fontId="0" fillId="0" borderId="0" xfId="0"/>
    <xf numFmtId="2" fontId="0" fillId="0" borderId="0" xfId="0" applyNumberFormat="1"/>
    <xf numFmtId="164" fontId="0" fillId="0" borderId="0" xfId="0" applyNumberFormat="1"/>
    <xf numFmtId="0" fontId="24" fillId="0" borderId="0" xfId="0" applyFont="1"/>
    <xf numFmtId="0" fontId="25" fillId="20" borderId="10" xfId="0" applyFont="1" applyFill="1" applyBorder="1" applyAlignment="1">
      <alignment horizontal="center" vertical="center" wrapText="1"/>
    </xf>
    <xf numFmtId="0" fontId="26" fillId="20" borderId="11" xfId="0" applyFont="1" applyFill="1" applyBorder="1" applyAlignment="1">
      <alignment wrapText="1"/>
    </xf>
    <xf numFmtId="2" fontId="26" fillId="20" borderId="11" xfId="0" applyNumberFormat="1" applyFont="1" applyFill="1" applyBorder="1" applyAlignment="1">
      <alignment wrapText="1"/>
    </xf>
    <xf numFmtId="2" fontId="26" fillId="20" borderId="12" xfId="0" applyNumberFormat="1" applyFont="1" applyFill="1" applyBorder="1" applyAlignment="1">
      <alignment wrapText="1"/>
    </xf>
    <xf numFmtId="0" fontId="27" fillId="20" borderId="13" xfId="0" applyFont="1" applyFill="1" applyBorder="1" applyAlignment="1">
      <alignment wrapText="1"/>
    </xf>
    <xf numFmtId="0" fontId="26" fillId="20" borderId="0" xfId="0" applyFont="1" applyFill="1" applyAlignment="1">
      <alignment wrapText="1"/>
    </xf>
    <xf numFmtId="0" fontId="26" fillId="20" borderId="14" xfId="0" applyFont="1" applyFill="1" applyBorder="1" applyAlignment="1">
      <alignment wrapText="1"/>
    </xf>
    <xf numFmtId="2" fontId="26" fillId="20" borderId="14" xfId="0" applyNumberFormat="1" applyFont="1" applyFill="1" applyBorder="1" applyAlignment="1">
      <alignment wrapText="1"/>
    </xf>
    <xf numFmtId="2" fontId="26" fillId="20" borderId="15" xfId="0" applyNumberFormat="1" applyFont="1" applyFill="1" applyBorder="1" applyAlignment="1">
      <alignment wrapText="1"/>
    </xf>
    <xf numFmtId="0" fontId="28" fillId="20" borderId="12" xfId="0" applyFont="1" applyFill="1" applyBorder="1" applyAlignment="1">
      <alignment horizontal="center" wrapText="1"/>
    </xf>
    <xf numFmtId="0" fontId="28" fillId="20" borderId="16" xfId="0" applyFont="1" applyFill="1" applyBorder="1" applyAlignment="1">
      <alignment horizontal="center" wrapText="1"/>
    </xf>
    <xf numFmtId="0" fontId="28" fillId="20" borderId="15" xfId="0" applyFont="1" applyFill="1" applyBorder="1" applyAlignment="1">
      <alignment horizontal="center" wrapText="1"/>
    </xf>
    <xf numFmtId="0" fontId="28" fillId="20" borderId="17" xfId="0" applyFont="1" applyFill="1" applyBorder="1" applyAlignment="1">
      <alignment horizontal="center" wrapText="1"/>
    </xf>
    <xf numFmtId="0" fontId="30" fillId="24" borderId="10" xfId="0" applyFont="1" applyFill="1" applyBorder="1" applyAlignment="1">
      <alignment horizontal="left" wrapText="1"/>
    </xf>
    <xf numFmtId="2" fontId="29" fillId="24" borderId="15" xfId="0" applyNumberFormat="1" applyFont="1" applyFill="1" applyBorder="1" applyAlignment="1">
      <alignment horizontal="center" vertical="center" wrapText="1"/>
    </xf>
    <xf numFmtId="2" fontId="29" fillId="24" borderId="18" xfId="0" applyNumberFormat="1" applyFont="1" applyFill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164" fontId="34" fillId="0" borderId="0" xfId="0" applyNumberFormat="1" applyFont="1"/>
    <xf numFmtId="0" fontId="34" fillId="0" borderId="0" xfId="0" applyFont="1"/>
    <xf numFmtId="0" fontId="32" fillId="0" borderId="10" xfId="0" applyFont="1" applyBorder="1" applyAlignment="1">
      <alignment horizontal="center" vertical="center" wrapText="1"/>
    </xf>
    <xf numFmtId="164" fontId="35" fillId="0" borderId="0" xfId="0" applyNumberFormat="1" applyFont="1"/>
    <xf numFmtId="0" fontId="35" fillId="0" borderId="0" xfId="0" applyFont="1"/>
    <xf numFmtId="164" fontId="35" fillId="25" borderId="0" xfId="0" applyNumberFormat="1" applyFont="1" applyFill="1"/>
    <xf numFmtId="0" fontId="35" fillId="25" borderId="0" xfId="0" applyFont="1" applyFill="1"/>
    <xf numFmtId="164" fontId="0" fillId="25" borderId="0" xfId="0" applyNumberFormat="1" applyFill="1"/>
    <xf numFmtId="0" fontId="0" fillId="25" borderId="0" xfId="0" applyFill="1"/>
    <xf numFmtId="164" fontId="33" fillId="0" borderId="0" xfId="0" applyNumberFormat="1" applyFont="1" applyBorder="1" applyAlignment="1">
      <alignment horizontal="center" wrapText="1"/>
    </xf>
    <xf numFmtId="164" fontId="37" fillId="0" borderId="0" xfId="0" applyNumberFormat="1" applyFont="1" applyBorder="1" applyAlignment="1">
      <alignment horizontal="center" wrapText="1"/>
    </xf>
    <xf numFmtId="0" fontId="31" fillId="0" borderId="10" xfId="0" applyFont="1" applyFill="1" applyBorder="1" applyAlignment="1">
      <alignment horizontal="center" vertical="center" wrapText="1"/>
    </xf>
    <xf numFmtId="0" fontId="33" fillId="20" borderId="12" xfId="0" applyFont="1" applyFill="1" applyBorder="1" applyAlignment="1">
      <alignment horizontal="center" wrapText="1"/>
    </xf>
    <xf numFmtId="0" fontId="33" fillId="20" borderId="16" xfId="0" applyFont="1" applyFill="1" applyBorder="1" applyAlignment="1">
      <alignment horizontal="center" wrapText="1"/>
    </xf>
    <xf numFmtId="0" fontId="33" fillId="20" borderId="15" xfId="0" applyFont="1" applyFill="1" applyBorder="1" applyAlignment="1">
      <alignment horizontal="center" wrapText="1"/>
    </xf>
    <xf numFmtId="0" fontId="33" fillId="20" borderId="17" xfId="0" applyFont="1" applyFill="1" applyBorder="1" applyAlignment="1">
      <alignment horizontal="center" wrapText="1"/>
    </xf>
    <xf numFmtId="164" fontId="34" fillId="25" borderId="0" xfId="0" applyNumberFormat="1" applyFont="1" applyFill="1"/>
    <xf numFmtId="0" fontId="34" fillId="25" borderId="0" xfId="0" applyFont="1" applyFill="1"/>
    <xf numFmtId="0" fontId="38" fillId="0" borderId="19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1" fillId="0" borderId="10" xfId="0" applyFont="1" applyBorder="1" applyAlignment="1">
      <alignment wrapText="1"/>
    </xf>
    <xf numFmtId="2" fontId="31" fillId="24" borderId="15" xfId="0" applyNumberFormat="1" applyFont="1" applyFill="1" applyBorder="1" applyAlignment="1">
      <alignment horizontal="center" vertical="center" wrapText="1"/>
    </xf>
    <xf numFmtId="2" fontId="31" fillId="24" borderId="18" xfId="0" applyNumberFormat="1" applyFont="1" applyFill="1" applyBorder="1" applyAlignment="1">
      <alignment horizontal="center" vertical="center" wrapText="1"/>
    </xf>
    <xf numFmtId="2" fontId="31" fillId="24" borderId="10" xfId="0" applyNumberFormat="1" applyFont="1" applyFill="1" applyBorder="1" applyAlignment="1">
      <alignment horizontal="center" vertical="center" wrapText="1"/>
    </xf>
    <xf numFmtId="0" fontId="39" fillId="20" borderId="11" xfId="0" applyFont="1" applyFill="1" applyBorder="1" applyAlignment="1">
      <alignment wrapText="1"/>
    </xf>
    <xf numFmtId="2" fontId="39" fillId="20" borderId="11" xfId="0" applyNumberFormat="1" applyFont="1" applyFill="1" applyBorder="1" applyAlignment="1">
      <alignment wrapText="1"/>
    </xf>
    <xf numFmtId="2" fontId="39" fillId="20" borderId="12" xfId="0" applyNumberFormat="1" applyFont="1" applyFill="1" applyBorder="1" applyAlignment="1">
      <alignment wrapText="1"/>
    </xf>
    <xf numFmtId="0" fontId="28" fillId="20" borderId="16" xfId="0" applyFont="1" applyFill="1" applyBorder="1" applyAlignment="1">
      <alignment wrapText="1"/>
    </xf>
    <xf numFmtId="0" fontId="0" fillId="0" borderId="0" xfId="0" applyFont="1"/>
    <xf numFmtId="0" fontId="28" fillId="20" borderId="17" xfId="0" applyFont="1" applyFill="1" applyBorder="1" applyAlignment="1">
      <alignment wrapText="1"/>
    </xf>
    <xf numFmtId="0" fontId="23" fillId="0" borderId="19" xfId="0" applyFont="1" applyBorder="1" applyAlignment="1">
      <alignment horizontal="center" vertical="center" wrapText="1"/>
    </xf>
    <xf numFmtId="164" fontId="0" fillId="0" borderId="0" xfId="0" applyNumberFormat="1" applyFont="1"/>
    <xf numFmtId="0" fontId="29" fillId="0" borderId="13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0" fillId="25" borderId="0" xfId="0" applyFont="1" applyFill="1"/>
    <xf numFmtId="0" fontId="41" fillId="24" borderId="10" xfId="0" applyFont="1" applyFill="1" applyBorder="1" applyAlignment="1">
      <alignment horizontal="left" wrapText="1"/>
    </xf>
    <xf numFmtId="2" fontId="29" fillId="24" borderId="16" xfId="0" applyNumberFormat="1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41" fillId="24" borderId="19" xfId="0" applyFont="1" applyFill="1" applyBorder="1" applyAlignment="1">
      <alignment horizontal="left" wrapText="1"/>
    </xf>
    <xf numFmtId="0" fontId="29" fillId="24" borderId="19" xfId="0" applyFont="1" applyFill="1" applyBorder="1" applyAlignment="1">
      <alignment horizontal="center" wrapText="1"/>
    </xf>
    <xf numFmtId="0" fontId="41" fillId="24" borderId="13" xfId="0" applyFont="1" applyFill="1" applyBorder="1" applyAlignment="1">
      <alignment horizontal="left" wrapText="1"/>
    </xf>
    <xf numFmtId="0" fontId="29" fillId="24" borderId="13" xfId="0" applyFont="1" applyFill="1" applyBorder="1" applyAlignment="1">
      <alignment horizontal="center" wrapText="1"/>
    </xf>
    <xf numFmtId="0" fontId="26" fillId="0" borderId="13" xfId="0" applyFont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/>
    <xf numFmtId="0" fontId="22" fillId="0" borderId="0" xfId="0" applyFont="1"/>
    <xf numFmtId="164" fontId="45" fillId="0" borderId="0" xfId="0" applyNumberFormat="1" applyFont="1"/>
    <xf numFmtId="0" fontId="0" fillId="0" borderId="0" xfId="0" applyFill="1"/>
    <xf numFmtId="164" fontId="35" fillId="25" borderId="0" xfId="0" applyNumberFormat="1" applyFont="1" applyFill="1" applyAlignment="1"/>
    <xf numFmtId="170" fontId="46" fillId="0" borderId="0" xfId="0" applyNumberFormat="1" applyFont="1" applyAlignment="1">
      <alignment horizontal="center" vertical="center"/>
    </xf>
    <xf numFmtId="170" fontId="50" fillId="0" borderId="0" xfId="0" applyNumberFormat="1" applyFont="1" applyAlignment="1">
      <alignment horizontal="center" vertical="center"/>
    </xf>
    <xf numFmtId="170" fontId="47" fillId="0" borderId="0" xfId="0" applyNumberFormat="1" applyFont="1" applyAlignment="1">
      <alignment horizontal="center" vertical="center"/>
    </xf>
    <xf numFmtId="170" fontId="47" fillId="0" borderId="0" xfId="0" applyNumberFormat="1" applyFont="1" applyAlignment="1">
      <alignment horizontal="center" vertical="center" wrapText="1"/>
    </xf>
    <xf numFmtId="170" fontId="51" fillId="0" borderId="0" xfId="0" applyNumberFormat="1" applyFont="1" applyAlignment="1">
      <alignment horizontal="center" vertical="center"/>
    </xf>
    <xf numFmtId="170" fontId="52" fillId="0" borderId="0" xfId="0" applyNumberFormat="1" applyFont="1" applyAlignment="1">
      <alignment horizontal="center" vertical="center"/>
    </xf>
    <xf numFmtId="170" fontId="49" fillId="0" borderId="0" xfId="0" applyNumberFormat="1" applyFont="1" applyAlignment="1">
      <alignment horizontal="center" vertical="center"/>
    </xf>
    <xf numFmtId="0" fontId="73" fillId="0" borderId="0" xfId="0" applyFont="1"/>
    <xf numFmtId="167" fontId="74" fillId="0" borderId="0" xfId="0" applyNumberFormat="1" applyFont="1" applyAlignment="1">
      <alignment horizontal="center" vertical="center"/>
    </xf>
    <xf numFmtId="165" fontId="73" fillId="0" borderId="0" xfId="0" applyNumberFormat="1" applyFont="1"/>
    <xf numFmtId="167" fontId="74" fillId="0" borderId="0" xfId="0" applyNumberFormat="1" applyFont="1"/>
    <xf numFmtId="167" fontId="73" fillId="0" borderId="0" xfId="0" applyNumberFormat="1" applyFont="1"/>
    <xf numFmtId="167" fontId="73" fillId="0" borderId="0" xfId="0" applyNumberFormat="1" applyFont="1" applyFill="1"/>
    <xf numFmtId="165" fontId="73" fillId="0" borderId="0" xfId="0" applyNumberFormat="1" applyFont="1" applyFill="1"/>
    <xf numFmtId="0" fontId="75" fillId="0" borderId="0" xfId="0" applyFont="1"/>
    <xf numFmtId="166" fontId="73" fillId="0" borderId="0" xfId="0" applyNumberFormat="1" applyFont="1"/>
    <xf numFmtId="2" fontId="29" fillId="24" borderId="21" xfId="0" applyNumberFormat="1" applyFont="1" applyFill="1" applyBorder="1" applyAlignment="1">
      <alignment horizontal="center" vertical="center" wrapText="1"/>
    </xf>
    <xf numFmtId="2" fontId="29" fillId="24" borderId="23" xfId="0" applyNumberFormat="1" applyFont="1" applyFill="1" applyBorder="1" applyAlignment="1">
      <alignment horizontal="center" vertical="center" wrapText="1"/>
    </xf>
    <xf numFmtId="2" fontId="29" fillId="24" borderId="22" xfId="0" applyNumberFormat="1" applyFont="1" applyFill="1" applyBorder="1" applyAlignment="1">
      <alignment horizontal="center" vertical="center" wrapText="1"/>
    </xf>
    <xf numFmtId="170" fontId="46" fillId="0" borderId="0" xfId="0" applyNumberFormat="1" applyFont="1" applyBorder="1" applyAlignment="1">
      <alignment horizontal="center" vertical="center" wrapText="1"/>
    </xf>
    <xf numFmtId="0" fontId="40" fillId="20" borderId="10" xfId="0" applyFont="1" applyFill="1" applyBorder="1" applyAlignment="1">
      <alignment horizontal="center" vertical="center" wrapText="1"/>
    </xf>
    <xf numFmtId="0" fontId="53" fillId="0" borderId="19" xfId="0" applyFont="1" applyBorder="1" applyAlignment="1">
      <alignment horizontal="left" vertical="center" wrapText="1"/>
    </xf>
    <xf numFmtId="0" fontId="54" fillId="0" borderId="19" xfId="0" applyFont="1" applyBorder="1" applyAlignment="1">
      <alignment horizontal="left" vertical="center" wrapText="1" indent="1"/>
    </xf>
    <xf numFmtId="0" fontId="54" fillId="0" borderId="10" xfId="0" applyFont="1" applyBorder="1" applyAlignment="1">
      <alignment horizontal="left" vertical="center" wrapText="1" indent="1"/>
    </xf>
    <xf numFmtId="0" fontId="29" fillId="20" borderId="13" xfId="0" applyFont="1" applyFill="1" applyBorder="1" applyAlignment="1">
      <alignment horizontal="center" wrapText="1"/>
    </xf>
    <xf numFmtId="0" fontId="55" fillId="0" borderId="19" xfId="0" applyFont="1" applyBorder="1" applyAlignment="1">
      <alignment horizontal="left" vertical="center" wrapText="1"/>
    </xf>
    <xf numFmtId="0" fontId="56" fillId="0" borderId="19" xfId="0" applyFont="1" applyBorder="1" applyAlignment="1">
      <alignment horizontal="left" vertical="center" wrapText="1" indent="1"/>
    </xf>
    <xf numFmtId="0" fontId="54" fillId="0" borderId="10" xfId="0" applyFont="1" applyBorder="1" applyAlignment="1">
      <alignment horizontal="center" vertical="center" wrapText="1"/>
    </xf>
    <xf numFmtId="0" fontId="56" fillId="0" borderId="19" xfId="0" applyFont="1" applyBorder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/>
    </xf>
    <xf numFmtId="0" fontId="55" fillId="0" borderId="16" xfId="0" applyFont="1" applyBorder="1" applyAlignment="1">
      <alignment horizontal="center" vertical="center" wrapText="1"/>
    </xf>
    <xf numFmtId="0" fontId="56" fillId="0" borderId="10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55" fillId="0" borderId="10" xfId="0" applyFont="1" applyBorder="1" applyAlignment="1">
      <alignment horizontal="left" vertical="center" wrapText="1"/>
    </xf>
    <xf numFmtId="0" fontId="31" fillId="20" borderId="13" xfId="0" applyFont="1" applyFill="1" applyBorder="1" applyAlignment="1">
      <alignment horizontal="center" wrapText="1"/>
    </xf>
    <xf numFmtId="0" fontId="53" fillId="0" borderId="10" xfId="0" applyFont="1" applyBorder="1" applyAlignment="1">
      <alignment wrapText="1"/>
    </xf>
    <xf numFmtId="0" fontId="55" fillId="0" borderId="10" xfId="0" applyFont="1" applyBorder="1" applyAlignment="1">
      <alignment wrapText="1"/>
    </xf>
    <xf numFmtId="0" fontId="58" fillId="0" borderId="19" xfId="0" applyFont="1" applyBorder="1" applyAlignment="1">
      <alignment horizontal="center" vertical="center" wrapText="1"/>
    </xf>
    <xf numFmtId="0" fontId="56" fillId="0" borderId="20" xfId="0" applyFont="1" applyBorder="1" applyAlignment="1">
      <alignment horizontal="center" vertical="center" wrapText="1"/>
    </xf>
    <xf numFmtId="0" fontId="54" fillId="0" borderId="20" xfId="0" applyFont="1" applyBorder="1" applyAlignment="1">
      <alignment horizontal="center" vertical="center" wrapText="1"/>
    </xf>
    <xf numFmtId="0" fontId="58" fillId="0" borderId="20" xfId="0" applyFont="1" applyBorder="1" applyAlignment="1">
      <alignment horizontal="center" vertical="center" wrapText="1"/>
    </xf>
    <xf numFmtId="0" fontId="58" fillId="0" borderId="12" xfId="0" applyFont="1" applyBorder="1" applyAlignment="1">
      <alignment horizontal="center" vertical="center" wrapText="1"/>
    </xf>
    <xf numFmtId="0" fontId="56" fillId="0" borderId="13" xfId="0" applyFont="1" applyBorder="1" applyAlignment="1">
      <alignment horizontal="center" vertical="center" wrapText="1"/>
    </xf>
    <xf numFmtId="0" fontId="56" fillId="0" borderId="10" xfId="0" applyFont="1" applyBorder="1" applyAlignment="1">
      <alignment horizontal="left" vertical="center" wrapText="1" indent="1"/>
    </xf>
    <xf numFmtId="0" fontId="58" fillId="0" borderId="10" xfId="0" applyFont="1" applyBorder="1" applyAlignment="1">
      <alignment horizontal="center" vertical="center" wrapText="1"/>
    </xf>
    <xf numFmtId="0" fontId="54" fillId="20" borderId="11" xfId="0" applyFont="1" applyFill="1" applyBorder="1" applyAlignment="1">
      <alignment wrapText="1"/>
    </xf>
    <xf numFmtId="2" fontId="54" fillId="20" borderId="11" xfId="0" applyNumberFormat="1" applyFont="1" applyFill="1" applyBorder="1" applyAlignment="1">
      <alignment wrapText="1"/>
    </xf>
    <xf numFmtId="2" fontId="54" fillId="20" borderId="12" xfId="0" applyNumberFormat="1" applyFont="1" applyFill="1" applyBorder="1" applyAlignment="1">
      <alignment wrapText="1"/>
    </xf>
    <xf numFmtId="0" fontId="58" fillId="0" borderId="24" xfId="0" applyFont="1" applyBorder="1" applyAlignment="1">
      <alignment horizontal="center" vertical="center" wrapText="1"/>
    </xf>
    <xf numFmtId="0" fontId="55" fillId="0" borderId="18" xfId="0" applyFont="1" applyBorder="1" applyAlignment="1">
      <alignment wrapText="1"/>
    </xf>
    <xf numFmtId="0" fontId="43" fillId="20" borderId="13" xfId="0" applyFont="1" applyFill="1" applyBorder="1" applyAlignment="1">
      <alignment horizontal="center" wrapText="1"/>
    </xf>
    <xf numFmtId="0" fontId="53" fillId="0" borderId="10" xfId="0" applyFont="1" applyBorder="1" applyAlignment="1">
      <alignment horizontal="left" vertical="center" wrapText="1" indent="1"/>
    </xf>
    <xf numFmtId="0" fontId="40" fillId="20" borderId="10" xfId="0" applyFont="1" applyFill="1" applyBorder="1" applyAlignment="1">
      <alignment wrapText="1"/>
    </xf>
    <xf numFmtId="0" fontId="31" fillId="20" borderId="13" xfId="0" applyFont="1" applyFill="1" applyBorder="1" applyAlignment="1">
      <alignment wrapText="1"/>
    </xf>
    <xf numFmtId="0" fontId="29" fillId="20" borderId="13" xfId="0" applyFont="1" applyFill="1" applyBorder="1" applyAlignment="1">
      <alignment wrapText="1"/>
    </xf>
    <xf numFmtId="0" fontId="56" fillId="0" borderId="13" xfId="0" applyFont="1" applyBorder="1" applyAlignment="1">
      <alignment horizontal="left" vertical="center" wrapText="1" indent="1"/>
    </xf>
    <xf numFmtId="0" fontId="54" fillId="0" borderId="13" xfId="0" applyFont="1" applyBorder="1" applyAlignment="1">
      <alignment horizontal="left" vertical="center" wrapText="1" indent="1"/>
    </xf>
    <xf numFmtId="0" fontId="56" fillId="0" borderId="16" xfId="0" applyFont="1" applyBorder="1" applyAlignment="1">
      <alignment horizontal="left" vertical="center" wrapText="1" indent="1"/>
    </xf>
    <xf numFmtId="0" fontId="54" fillId="0" borderId="13" xfId="0" applyFont="1" applyBorder="1" applyAlignment="1">
      <alignment horizontal="left" wrapText="1" indent="1"/>
    </xf>
    <xf numFmtId="0" fontId="53" fillId="0" borderId="13" xfId="0" applyFont="1" applyBorder="1" applyAlignment="1">
      <alignment horizontal="left" vertical="center" wrapText="1"/>
    </xf>
    <xf numFmtId="0" fontId="53" fillId="0" borderId="10" xfId="0" applyFont="1" applyBorder="1" applyAlignment="1">
      <alignment horizontal="left" vertical="center" wrapText="1"/>
    </xf>
    <xf numFmtId="0" fontId="29" fillId="20" borderId="13" xfId="0" applyFont="1" applyFill="1" applyBorder="1" applyAlignment="1">
      <alignment horizontal="left" wrapText="1"/>
    </xf>
    <xf numFmtId="170" fontId="59" fillId="0" borderId="0" xfId="0" applyNumberFormat="1" applyFont="1" applyAlignment="1">
      <alignment horizontal="center" vertical="center"/>
    </xf>
    <xf numFmtId="0" fontId="60" fillId="0" borderId="19" xfId="0" applyFont="1" applyBorder="1" applyAlignment="1">
      <alignment horizontal="center" vertical="center" wrapText="1"/>
    </xf>
    <xf numFmtId="170" fontId="61" fillId="0" borderId="0" xfId="0" applyNumberFormat="1" applyFont="1" applyAlignment="1">
      <alignment horizontal="center" vertical="center"/>
    </xf>
    <xf numFmtId="170" fontId="56" fillId="0" borderId="0" xfId="0" applyNumberFormat="1" applyFont="1" applyAlignment="1">
      <alignment horizontal="center" vertical="center"/>
    </xf>
    <xf numFmtId="170" fontId="63" fillId="0" borderId="0" xfId="0" applyNumberFormat="1" applyFont="1" applyAlignment="1">
      <alignment horizontal="center" vertical="center"/>
    </xf>
    <xf numFmtId="170" fontId="64" fillId="0" borderId="0" xfId="0" applyNumberFormat="1" applyFont="1" applyAlignment="1">
      <alignment horizontal="center" vertical="center"/>
    </xf>
    <xf numFmtId="0" fontId="54" fillId="0" borderId="10" xfId="0" applyFont="1" applyBorder="1" applyAlignment="1">
      <alignment horizontal="left" wrapText="1" indent="1"/>
    </xf>
    <xf numFmtId="0" fontId="54" fillId="0" borderId="19" xfId="0" applyFont="1" applyBorder="1" applyAlignment="1">
      <alignment horizontal="center" vertical="center" wrapText="1"/>
    </xf>
    <xf numFmtId="170" fontId="76" fillId="0" borderId="0" xfId="0" applyNumberFormat="1" applyFont="1" applyAlignment="1">
      <alignment horizontal="center" vertical="center"/>
    </xf>
    <xf numFmtId="0" fontId="54" fillId="0" borderId="10" xfId="0" applyFont="1" applyBorder="1" applyAlignment="1">
      <alignment horizontal="left" vertical="top" wrapText="1" indent="1"/>
    </xf>
    <xf numFmtId="0" fontId="31" fillId="0" borderId="18" xfId="0" applyFont="1" applyBorder="1" applyAlignment="1">
      <alignment horizontal="center" vertical="center" wrapText="1"/>
    </xf>
    <xf numFmtId="0" fontId="56" fillId="0" borderId="22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wrapText="1"/>
    </xf>
    <xf numFmtId="0" fontId="54" fillId="0" borderId="10" xfId="0" applyFont="1" applyBorder="1" applyAlignment="1">
      <alignment horizontal="center" wrapText="1"/>
    </xf>
    <xf numFmtId="0" fontId="56" fillId="0" borderId="10" xfId="0" applyFont="1" applyBorder="1" applyAlignment="1">
      <alignment horizontal="center" wrapText="1"/>
    </xf>
    <xf numFmtId="0" fontId="56" fillId="0" borderId="15" xfId="0" applyFont="1" applyBorder="1" applyAlignment="1">
      <alignment horizontal="center" wrapText="1"/>
    </xf>
    <xf numFmtId="0" fontId="54" fillId="0" borderId="15" xfId="0" applyFont="1" applyBorder="1" applyAlignment="1">
      <alignment horizontal="center" wrapText="1"/>
    </xf>
    <xf numFmtId="0" fontId="54" fillId="0" borderId="19" xfId="0" applyFont="1" applyBorder="1" applyAlignment="1">
      <alignment horizontal="center" wrapText="1"/>
    </xf>
    <xf numFmtId="0" fontId="54" fillId="0" borderId="15" xfId="0" applyFont="1" applyBorder="1" applyAlignment="1">
      <alignment horizontal="center" vertical="center" wrapText="1"/>
    </xf>
    <xf numFmtId="0" fontId="54" fillId="0" borderId="22" xfId="0" applyFont="1" applyBorder="1" applyAlignment="1">
      <alignment horizontal="center" vertical="center" wrapText="1"/>
    </xf>
    <xf numFmtId="0" fontId="58" fillId="25" borderId="21" xfId="0" applyFont="1" applyFill="1" applyBorder="1" applyAlignment="1">
      <alignment horizontal="center" vertical="center" wrapText="1"/>
    </xf>
    <xf numFmtId="0" fontId="58" fillId="25" borderId="10" xfId="0" applyFont="1" applyFill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8" fillId="25" borderId="12" xfId="0" applyFont="1" applyFill="1" applyBorder="1" applyAlignment="1">
      <alignment horizontal="center" vertical="center" wrapText="1"/>
    </xf>
    <xf numFmtId="0" fontId="58" fillId="25" borderId="22" xfId="0" applyFont="1" applyFill="1" applyBorder="1" applyAlignment="1">
      <alignment horizontal="center" vertical="center" wrapText="1"/>
    </xf>
    <xf numFmtId="0" fontId="58" fillId="0" borderId="21" xfId="0" applyFont="1" applyBorder="1" applyAlignment="1">
      <alignment horizontal="center" vertical="center" wrapText="1"/>
    </xf>
    <xf numFmtId="0" fontId="53" fillId="0" borderId="13" xfId="0" applyFont="1" applyBorder="1" applyAlignment="1">
      <alignment wrapText="1"/>
    </xf>
    <xf numFmtId="0" fontId="53" fillId="0" borderId="22" xfId="0" applyFont="1" applyBorder="1" applyAlignment="1">
      <alignment wrapText="1"/>
    </xf>
    <xf numFmtId="169" fontId="63" fillId="0" borderId="0" xfId="0" applyNumberFormat="1" applyFont="1" applyAlignment="1">
      <alignment horizontal="center" vertical="center"/>
    </xf>
    <xf numFmtId="168" fontId="29" fillId="0" borderId="19" xfId="0" applyNumberFormat="1" applyFont="1" applyBorder="1" applyAlignment="1">
      <alignment horizontal="center" vertical="center" wrapText="1"/>
    </xf>
    <xf numFmtId="170" fontId="63" fillId="0" borderId="0" xfId="0" applyNumberFormat="1" applyFont="1" applyAlignment="1">
      <alignment horizontal="center"/>
    </xf>
    <xf numFmtId="0" fontId="53" fillId="0" borderId="10" xfId="0" applyFont="1" applyBorder="1" applyAlignment="1">
      <alignment horizontal="left" wrapText="1"/>
    </xf>
    <xf numFmtId="0" fontId="54" fillId="0" borderId="21" xfId="0" applyFont="1" applyBorder="1" applyAlignment="1">
      <alignment horizontal="center" vertical="center" wrapText="1"/>
    </xf>
    <xf numFmtId="2" fontId="29" fillId="0" borderId="20" xfId="0" applyNumberFormat="1" applyFont="1" applyBorder="1" applyAlignment="1">
      <alignment horizontal="center" vertical="center" wrapText="1"/>
    </xf>
    <xf numFmtId="2" fontId="23" fillId="0" borderId="10" xfId="0" applyNumberFormat="1" applyFont="1" applyBorder="1" applyAlignment="1">
      <alignment horizontal="center" vertical="center" wrapText="1"/>
    </xf>
    <xf numFmtId="170" fontId="29" fillId="0" borderId="0" xfId="0" applyNumberFormat="1" applyFont="1" applyAlignment="1">
      <alignment horizontal="center" vertical="center"/>
    </xf>
    <xf numFmtId="0" fontId="53" fillId="0" borderId="25" xfId="42" applyFont="1" applyBorder="1" applyAlignment="1">
      <alignment vertical="center" wrapText="1"/>
    </xf>
    <xf numFmtId="0" fontId="53" fillId="0" borderId="19" xfId="0" applyFont="1" applyBorder="1" applyAlignment="1">
      <alignment wrapText="1"/>
    </xf>
    <xf numFmtId="170" fontId="63" fillId="0" borderId="0" xfId="0" applyNumberFormat="1" applyFont="1" applyBorder="1" applyAlignment="1">
      <alignment horizontal="center" vertical="center" wrapText="1"/>
    </xf>
    <xf numFmtId="0" fontId="67" fillId="24" borderId="10" xfId="0" applyFont="1" applyFill="1" applyBorder="1" applyAlignment="1">
      <alignment horizontal="left" wrapText="1"/>
    </xf>
    <xf numFmtId="0" fontId="68" fillId="24" borderId="13" xfId="0" applyFont="1" applyFill="1" applyBorder="1" applyAlignment="1">
      <alignment wrapText="1"/>
    </xf>
    <xf numFmtId="0" fontId="38" fillId="24" borderId="15" xfId="0" applyFont="1" applyFill="1" applyBorder="1" applyAlignment="1">
      <alignment wrapText="1"/>
    </xf>
    <xf numFmtId="2" fontId="38" fillId="24" borderId="10" xfId="0" applyNumberFormat="1" applyFont="1" applyFill="1" applyBorder="1" applyAlignment="1">
      <alignment wrapText="1"/>
    </xf>
    <xf numFmtId="170" fontId="54" fillId="0" borderId="0" xfId="0" applyNumberFormat="1" applyFont="1" applyAlignment="1">
      <alignment horizontal="center" vertical="center"/>
    </xf>
    <xf numFmtId="0" fontId="24" fillId="20" borderId="12" xfId="0" applyFont="1" applyFill="1" applyBorder="1" applyAlignment="1">
      <alignment horizontal="center" wrapText="1"/>
    </xf>
    <xf numFmtId="0" fontId="24" fillId="20" borderId="16" xfId="0" applyFont="1" applyFill="1" applyBorder="1" applyAlignment="1">
      <alignment horizontal="center" wrapText="1"/>
    </xf>
    <xf numFmtId="0" fontId="24" fillId="20" borderId="15" xfId="0" applyFont="1" applyFill="1" applyBorder="1" applyAlignment="1">
      <alignment horizontal="center" wrapText="1"/>
    </xf>
    <xf numFmtId="0" fontId="24" fillId="20" borderId="17" xfId="0" applyFont="1" applyFill="1" applyBorder="1" applyAlignment="1">
      <alignment horizontal="center" wrapText="1"/>
    </xf>
    <xf numFmtId="0" fontId="62" fillId="20" borderId="12" xfId="0" applyFont="1" applyFill="1" applyBorder="1" applyAlignment="1">
      <alignment horizontal="center" wrapText="1"/>
    </xf>
    <xf numFmtId="0" fontId="62" fillId="20" borderId="16" xfId="0" applyFont="1" applyFill="1" applyBorder="1" applyAlignment="1">
      <alignment horizontal="center" wrapText="1"/>
    </xf>
    <xf numFmtId="0" fontId="62" fillId="20" borderId="15" xfId="0" applyFont="1" applyFill="1" applyBorder="1" applyAlignment="1">
      <alignment horizontal="center" wrapText="1"/>
    </xf>
    <xf numFmtId="0" fontId="62" fillId="20" borderId="17" xfId="0" applyFont="1" applyFill="1" applyBorder="1" applyAlignment="1">
      <alignment horizontal="center" wrapText="1"/>
    </xf>
    <xf numFmtId="0" fontId="29" fillId="20" borderId="17" xfId="0" applyFont="1" applyFill="1" applyBorder="1" applyAlignment="1">
      <alignment horizontal="left" vertical="center" wrapText="1"/>
    </xf>
    <xf numFmtId="0" fontId="29" fillId="0" borderId="16" xfId="0" applyFont="1" applyBorder="1" applyAlignment="1">
      <alignment horizontal="center" vertical="center" wrapText="1"/>
    </xf>
    <xf numFmtId="0" fontId="77" fillId="24" borderId="10" xfId="0" applyFont="1" applyFill="1" applyBorder="1" applyAlignment="1">
      <alignment horizontal="left" wrapText="1"/>
    </xf>
    <xf numFmtId="0" fontId="78" fillId="24" borderId="10" xfId="0" applyFont="1" applyFill="1" applyBorder="1" applyAlignment="1">
      <alignment horizontal="center" wrapText="1"/>
    </xf>
    <xf numFmtId="0" fontId="78" fillId="24" borderId="18" xfId="0" applyFont="1" applyFill="1" applyBorder="1" applyAlignment="1">
      <alignment horizontal="center" wrapText="1"/>
    </xf>
    <xf numFmtId="0" fontId="26" fillId="0" borderId="0" xfId="0" applyFont="1" applyAlignment="1"/>
    <xf numFmtId="2" fontId="79" fillId="0" borderId="0" xfId="0" applyNumberFormat="1" applyFont="1"/>
    <xf numFmtId="2" fontId="80" fillId="0" borderId="0" xfId="0" applyNumberFormat="1" applyFont="1" applyAlignment="1">
      <alignment horizontal="center" vertical="center"/>
    </xf>
    <xf numFmtId="2" fontId="79" fillId="0" borderId="0" xfId="0" applyNumberFormat="1" applyFont="1" applyAlignment="1">
      <alignment horizontal="center" vertical="center"/>
    </xf>
    <xf numFmtId="2" fontId="80" fillId="0" borderId="0" xfId="0" applyNumberFormat="1" applyFont="1"/>
    <xf numFmtId="2" fontId="34" fillId="0" borderId="0" xfId="0" applyNumberFormat="1" applyFont="1"/>
    <xf numFmtId="2" fontId="81" fillId="0" borderId="0" xfId="0" applyNumberFormat="1" applyFont="1" applyAlignment="1"/>
    <xf numFmtId="2" fontId="82" fillId="0" borderId="0" xfId="0" applyNumberFormat="1" applyFont="1"/>
    <xf numFmtId="2" fontId="79" fillId="0" borderId="0" xfId="0" applyNumberFormat="1" applyFont="1" applyAlignment="1">
      <alignment wrapText="1"/>
    </xf>
    <xf numFmtId="2" fontId="83" fillId="0" borderId="0" xfId="0" applyNumberFormat="1" applyFont="1"/>
    <xf numFmtId="170" fontId="84" fillId="0" borderId="0" xfId="0" applyNumberFormat="1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2" fontId="85" fillId="0" borderId="0" xfId="0" applyNumberFormat="1" applyFont="1" applyAlignment="1">
      <alignment horizontal="center" wrapText="1"/>
    </xf>
    <xf numFmtId="2" fontId="85" fillId="0" borderId="0" xfId="0" applyNumberFormat="1" applyFont="1" applyAlignment="1">
      <alignment horizontal="center" vertical="center"/>
    </xf>
    <xf numFmtId="167" fontId="85" fillId="0" borderId="0" xfId="0" applyNumberFormat="1" applyFont="1" applyAlignment="1">
      <alignment horizontal="center" vertical="center"/>
    </xf>
    <xf numFmtId="0" fontId="84" fillId="0" borderId="0" xfId="0" applyFont="1"/>
    <xf numFmtId="170" fontId="86" fillId="0" borderId="0" xfId="0" applyNumberFormat="1" applyFont="1" applyAlignment="1">
      <alignment horizontal="center" vertical="center"/>
    </xf>
    <xf numFmtId="170" fontId="87" fillId="0" borderId="0" xfId="0" applyNumberFormat="1" applyFont="1" applyAlignment="1">
      <alignment horizontal="center" vertical="center"/>
    </xf>
    <xf numFmtId="2" fontId="88" fillId="0" borderId="0" xfId="0" applyNumberFormat="1" applyFont="1" applyAlignment="1">
      <alignment horizontal="center" vertical="center"/>
    </xf>
    <xf numFmtId="167" fontId="89" fillId="0" borderId="0" xfId="0" applyNumberFormat="1" applyFont="1" applyAlignment="1">
      <alignment horizontal="center" vertical="center"/>
    </xf>
    <xf numFmtId="2" fontId="90" fillId="0" borderId="0" xfId="0" applyNumberFormat="1" applyFont="1" applyAlignment="1">
      <alignment horizontal="center" wrapText="1"/>
    </xf>
    <xf numFmtId="0" fontId="65" fillId="0" borderId="0" xfId="0" applyFont="1"/>
    <xf numFmtId="2" fontId="90" fillId="0" borderId="0" xfId="0" applyNumberFormat="1" applyFont="1" applyAlignment="1">
      <alignment horizontal="center" vertical="center"/>
    </xf>
    <xf numFmtId="2" fontId="76" fillId="0" borderId="0" xfId="0" applyNumberFormat="1" applyFont="1" applyAlignment="1">
      <alignment horizontal="center" vertical="center"/>
    </xf>
    <xf numFmtId="167" fontId="91" fillId="0" borderId="0" xfId="0" applyNumberFormat="1" applyFont="1" applyAlignment="1">
      <alignment horizontal="center" vertical="center"/>
    </xf>
    <xf numFmtId="2" fontId="87" fillId="0" borderId="0" xfId="0" applyNumberFormat="1" applyFont="1" applyAlignment="1">
      <alignment horizontal="center" wrapText="1"/>
    </xf>
    <xf numFmtId="0" fontId="61" fillId="0" borderId="0" xfId="0" applyFont="1"/>
    <xf numFmtId="0" fontId="54" fillId="0" borderId="0" xfId="0" applyFont="1" applyAlignment="1"/>
    <xf numFmtId="2" fontId="88" fillId="0" borderId="0" xfId="0" applyNumberFormat="1" applyFont="1"/>
    <xf numFmtId="164" fontId="61" fillId="0" borderId="0" xfId="0" applyNumberFormat="1" applyFont="1"/>
    <xf numFmtId="2" fontId="76" fillId="0" borderId="0" xfId="0" applyNumberFormat="1" applyFont="1"/>
    <xf numFmtId="167" fontId="92" fillId="0" borderId="0" xfId="0" applyNumberFormat="1" applyFont="1"/>
    <xf numFmtId="164" fontId="64" fillId="0" borderId="0" xfId="0" applyNumberFormat="1" applyFont="1"/>
    <xf numFmtId="165" fontId="92" fillId="0" borderId="0" xfId="0" applyNumberFormat="1" applyFont="1"/>
    <xf numFmtId="2" fontId="87" fillId="0" borderId="0" xfId="0" applyNumberFormat="1" applyFont="1"/>
    <xf numFmtId="167" fontId="91" fillId="0" borderId="0" xfId="0" applyNumberFormat="1" applyFont="1"/>
    <xf numFmtId="10" fontId="93" fillId="0" borderId="0" xfId="0" applyNumberFormat="1" applyFont="1" applyAlignment="1">
      <alignment horizontal="center" vertical="center"/>
    </xf>
    <xf numFmtId="10" fontId="93" fillId="0" borderId="0" xfId="0" applyNumberFormat="1" applyFont="1" applyBorder="1" applyAlignment="1">
      <alignment horizontal="center" vertical="center" wrapText="1"/>
    </xf>
    <xf numFmtId="10" fontId="94" fillId="0" borderId="0" xfId="0" applyNumberFormat="1" applyFont="1" applyAlignment="1">
      <alignment horizontal="center" vertical="center"/>
    </xf>
    <xf numFmtId="170" fontId="64" fillId="0" borderId="0" xfId="0" applyNumberFormat="1" applyFont="1" applyFill="1" applyAlignment="1">
      <alignment horizontal="center" vertical="center"/>
    </xf>
    <xf numFmtId="2" fontId="29" fillId="24" borderId="26" xfId="0" applyNumberFormat="1" applyFont="1" applyFill="1" applyBorder="1" applyAlignment="1">
      <alignment horizontal="center" vertical="center" wrapText="1"/>
    </xf>
    <xf numFmtId="170" fontId="69" fillId="0" borderId="0" xfId="0" applyNumberFormat="1" applyFont="1" applyAlignment="1">
      <alignment horizontal="center" vertical="center"/>
    </xf>
    <xf numFmtId="170" fontId="69" fillId="0" borderId="0" xfId="0" applyNumberFormat="1" applyFont="1" applyAlignment="1">
      <alignment horizontal="center"/>
    </xf>
    <xf numFmtId="49" fontId="54" fillId="0" borderId="10" xfId="0" applyNumberFormat="1" applyFont="1" applyBorder="1" applyAlignment="1">
      <alignment horizontal="center" vertical="center"/>
    </xf>
    <xf numFmtId="0" fontId="54" fillId="0" borderId="10" xfId="0" applyFont="1" applyBorder="1" applyAlignment="1">
      <alignment horizontal="center" vertical="center"/>
    </xf>
    <xf numFmtId="49" fontId="54" fillId="0" borderId="19" xfId="0" applyNumberFormat="1" applyFont="1" applyBorder="1" applyAlignment="1">
      <alignment horizontal="center" vertical="center" wrapText="1"/>
    </xf>
    <xf numFmtId="49" fontId="56" fillId="0" borderId="19" xfId="0" applyNumberFormat="1" applyFont="1" applyBorder="1" applyAlignment="1">
      <alignment horizontal="center" vertical="center" wrapText="1"/>
    </xf>
    <xf numFmtId="0" fontId="56" fillId="0" borderId="19" xfId="0" applyNumberFormat="1" applyFont="1" applyBorder="1" applyAlignment="1">
      <alignment horizontal="center" vertical="center" wrapText="1"/>
    </xf>
    <xf numFmtId="170" fontId="48" fillId="0" borderId="0" xfId="0" applyNumberFormat="1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 wrapText="1"/>
    </xf>
    <xf numFmtId="170" fontId="71" fillId="0" borderId="0" xfId="0" applyNumberFormat="1" applyFont="1" applyAlignment="1">
      <alignment horizontal="center" vertical="center"/>
    </xf>
    <xf numFmtId="170" fontId="29" fillId="0" borderId="19" xfId="0" applyNumberFormat="1" applyFont="1" applyBorder="1" applyAlignment="1">
      <alignment horizontal="center" vertical="center" wrapText="1"/>
    </xf>
    <xf numFmtId="170" fontId="29" fillId="21" borderId="19" xfId="0" applyNumberFormat="1" applyFont="1" applyFill="1" applyBorder="1" applyAlignment="1">
      <alignment horizontal="center" vertical="center" wrapText="1"/>
    </xf>
    <xf numFmtId="170" fontId="29" fillId="7" borderId="12" xfId="0" applyNumberFormat="1" applyFont="1" applyFill="1" applyBorder="1" applyAlignment="1">
      <alignment horizontal="center" vertical="center" wrapText="1"/>
    </xf>
    <xf numFmtId="170" fontId="29" fillId="11" borderId="19" xfId="0" applyNumberFormat="1" applyFont="1" applyFill="1" applyBorder="1" applyAlignment="1">
      <alignment horizontal="center" vertical="center" wrapText="1"/>
    </xf>
    <xf numFmtId="170" fontId="23" fillId="0" borderId="19" xfId="0" applyNumberFormat="1" applyFont="1" applyBorder="1" applyAlignment="1">
      <alignment horizontal="center" vertical="center" wrapText="1"/>
    </xf>
    <xf numFmtId="170" fontId="23" fillId="21" borderId="19" xfId="0" applyNumberFormat="1" applyFont="1" applyFill="1" applyBorder="1" applyAlignment="1">
      <alignment horizontal="center" vertical="center" wrapText="1"/>
    </xf>
    <xf numFmtId="170" fontId="23" fillId="7" borderId="12" xfId="0" applyNumberFormat="1" applyFont="1" applyFill="1" applyBorder="1" applyAlignment="1">
      <alignment horizontal="center" vertical="center" wrapText="1"/>
    </xf>
    <xf numFmtId="170" fontId="23" fillId="11" borderId="19" xfId="0" applyNumberFormat="1" applyFont="1" applyFill="1" applyBorder="1" applyAlignment="1">
      <alignment horizontal="center" vertical="center" wrapText="1"/>
    </xf>
    <xf numFmtId="170" fontId="31" fillId="0" borderId="19" xfId="0" applyNumberFormat="1" applyFont="1" applyBorder="1" applyAlignment="1">
      <alignment horizontal="center" vertical="center" wrapText="1"/>
    </xf>
    <xf numFmtId="170" fontId="31" fillId="21" borderId="19" xfId="0" applyNumberFormat="1" applyFont="1" applyFill="1" applyBorder="1" applyAlignment="1">
      <alignment horizontal="center" vertical="center" wrapText="1"/>
    </xf>
    <xf numFmtId="170" fontId="31" fillId="7" borderId="12" xfId="0" applyNumberFormat="1" applyFont="1" applyFill="1" applyBorder="1" applyAlignment="1">
      <alignment horizontal="center" vertical="center" wrapText="1"/>
    </xf>
    <xf numFmtId="170" fontId="31" fillId="11" borderId="19" xfId="0" applyNumberFormat="1" applyFont="1" applyFill="1" applyBorder="1" applyAlignment="1">
      <alignment horizontal="center" vertical="center" wrapText="1"/>
    </xf>
    <xf numFmtId="170" fontId="32" fillId="0" borderId="19" xfId="0" applyNumberFormat="1" applyFont="1" applyBorder="1" applyAlignment="1">
      <alignment horizontal="center" vertical="center" wrapText="1"/>
    </xf>
    <xf numFmtId="170" fontId="32" fillId="21" borderId="19" xfId="0" applyNumberFormat="1" applyFont="1" applyFill="1" applyBorder="1" applyAlignment="1">
      <alignment horizontal="center" vertical="center" wrapText="1"/>
    </xf>
    <xf numFmtId="170" fontId="32" fillId="7" borderId="12" xfId="0" applyNumberFormat="1" applyFont="1" applyFill="1" applyBorder="1" applyAlignment="1">
      <alignment horizontal="center" vertical="center" wrapText="1"/>
    </xf>
    <xf numFmtId="170" fontId="32" fillId="11" borderId="19" xfId="0" applyNumberFormat="1" applyFont="1" applyFill="1" applyBorder="1" applyAlignment="1">
      <alignment horizontal="center" vertical="center" wrapText="1"/>
    </xf>
    <xf numFmtId="170" fontId="31" fillId="0" borderId="10" xfId="0" applyNumberFormat="1" applyFont="1" applyBorder="1" applyAlignment="1">
      <alignment horizontal="center" vertical="center"/>
    </xf>
    <xf numFmtId="170" fontId="32" fillId="0" borderId="10" xfId="0" applyNumberFormat="1" applyFont="1" applyBorder="1" applyAlignment="1">
      <alignment horizontal="center" vertical="center"/>
    </xf>
    <xf numFmtId="170" fontId="72" fillId="0" borderId="10" xfId="0" applyNumberFormat="1" applyFont="1" applyBorder="1" applyAlignment="1">
      <alignment horizontal="center" vertical="center" wrapText="1"/>
    </xf>
    <xf numFmtId="170" fontId="66" fillId="0" borderId="10" xfId="0" applyNumberFormat="1" applyFont="1" applyBorder="1" applyAlignment="1">
      <alignment horizontal="center" vertical="center" wrapText="1"/>
    </xf>
    <xf numFmtId="170" fontId="31" fillId="0" borderId="10" xfId="0" applyNumberFormat="1" applyFont="1" applyBorder="1" applyAlignment="1">
      <alignment horizontal="center" vertical="center" wrapText="1"/>
    </xf>
    <xf numFmtId="170" fontId="32" fillId="0" borderId="10" xfId="0" applyNumberFormat="1" applyFont="1" applyBorder="1" applyAlignment="1">
      <alignment horizontal="center" vertical="center" wrapText="1"/>
    </xf>
    <xf numFmtId="170" fontId="29" fillId="0" borderId="10" xfId="0" applyNumberFormat="1" applyFont="1" applyBorder="1" applyAlignment="1">
      <alignment horizontal="center" vertical="center" wrapText="1"/>
    </xf>
    <xf numFmtId="170" fontId="23" fillId="0" borderId="10" xfId="0" applyNumberFormat="1" applyFont="1" applyBorder="1" applyAlignment="1">
      <alignment horizontal="center" vertical="center" wrapText="1"/>
    </xf>
    <xf numFmtId="170" fontId="23" fillId="25" borderId="10" xfId="0" applyNumberFormat="1" applyFont="1" applyFill="1" applyBorder="1" applyAlignment="1">
      <alignment horizontal="center" vertical="center" wrapText="1"/>
    </xf>
    <xf numFmtId="170" fontId="32" fillId="25" borderId="10" xfId="0" applyNumberFormat="1" applyFont="1" applyFill="1" applyBorder="1" applyAlignment="1">
      <alignment horizontal="center" vertical="center" wrapText="1"/>
    </xf>
    <xf numFmtId="170" fontId="23" fillId="0" borderId="18" xfId="0" applyNumberFormat="1" applyFont="1" applyBorder="1" applyAlignment="1">
      <alignment horizontal="center" vertical="center" wrapText="1"/>
    </xf>
    <xf numFmtId="170" fontId="32" fillId="21" borderId="10" xfId="0" applyNumberFormat="1" applyFont="1" applyFill="1" applyBorder="1" applyAlignment="1">
      <alignment horizontal="center" vertical="center" wrapText="1"/>
    </xf>
    <xf numFmtId="170" fontId="32" fillId="7" borderId="20" xfId="0" applyNumberFormat="1" applyFont="1" applyFill="1" applyBorder="1" applyAlignment="1">
      <alignment horizontal="center" vertical="center" wrapText="1"/>
    </xf>
    <xf numFmtId="170" fontId="32" fillId="11" borderId="10" xfId="0" applyNumberFormat="1" applyFont="1" applyFill="1" applyBorder="1" applyAlignment="1">
      <alignment horizontal="center" vertical="center" wrapText="1"/>
    </xf>
    <xf numFmtId="170" fontId="23" fillId="21" borderId="10" xfId="0" applyNumberFormat="1" applyFont="1" applyFill="1" applyBorder="1" applyAlignment="1">
      <alignment horizontal="center" vertical="center" wrapText="1"/>
    </xf>
    <xf numFmtId="170" fontId="23" fillId="7" borderId="10" xfId="0" applyNumberFormat="1" applyFont="1" applyFill="1" applyBorder="1" applyAlignment="1">
      <alignment horizontal="center" vertical="center" wrapText="1"/>
    </xf>
    <xf numFmtId="170" fontId="23" fillId="11" borderId="10" xfId="0" applyNumberFormat="1" applyFont="1" applyFill="1" applyBorder="1" applyAlignment="1">
      <alignment horizontal="center" vertical="center" wrapText="1"/>
    </xf>
    <xf numFmtId="170" fontId="31" fillId="21" borderId="10" xfId="0" applyNumberFormat="1" applyFont="1" applyFill="1" applyBorder="1" applyAlignment="1">
      <alignment horizontal="center" vertical="center" wrapText="1"/>
    </xf>
    <xf numFmtId="170" fontId="31" fillId="7" borderId="10" xfId="0" applyNumberFormat="1" applyFont="1" applyFill="1" applyBorder="1" applyAlignment="1">
      <alignment horizontal="center" vertical="center" wrapText="1"/>
    </xf>
    <xf numFmtId="170" fontId="31" fillId="11" borderId="10" xfId="0" applyNumberFormat="1" applyFont="1" applyFill="1" applyBorder="1" applyAlignment="1">
      <alignment horizontal="center" vertical="center" wrapText="1"/>
    </xf>
    <xf numFmtId="170" fontId="32" fillId="7" borderId="10" xfId="0" applyNumberFormat="1" applyFont="1" applyFill="1" applyBorder="1" applyAlignment="1">
      <alignment horizontal="center" vertical="center" wrapText="1"/>
    </xf>
    <xf numFmtId="170" fontId="31" fillId="0" borderId="15" xfId="0" applyNumberFormat="1" applyFont="1" applyBorder="1" applyAlignment="1">
      <alignment horizontal="center" vertical="center" wrapText="1"/>
    </xf>
    <xf numFmtId="170" fontId="32" fillId="0" borderId="15" xfId="0" applyNumberFormat="1" applyFont="1" applyBorder="1" applyAlignment="1">
      <alignment horizontal="center" vertical="center" wrapText="1"/>
    </xf>
    <xf numFmtId="170" fontId="29" fillId="0" borderId="15" xfId="0" applyNumberFormat="1" applyFont="1" applyBorder="1" applyAlignment="1">
      <alignment horizontal="center" vertical="center" wrapText="1"/>
    </xf>
    <xf numFmtId="170" fontId="31" fillId="21" borderId="13" xfId="0" applyNumberFormat="1" applyFont="1" applyFill="1" applyBorder="1" applyAlignment="1">
      <alignment horizontal="center" vertical="center" wrapText="1"/>
    </xf>
    <xf numFmtId="170" fontId="31" fillId="7" borderId="13" xfId="0" applyNumberFormat="1" applyFont="1" applyFill="1" applyBorder="1" applyAlignment="1">
      <alignment horizontal="center" vertical="center" wrapText="1"/>
    </xf>
    <xf numFmtId="170" fontId="31" fillId="11" borderId="13" xfId="0" applyNumberFormat="1" applyFont="1" applyFill="1" applyBorder="1" applyAlignment="1">
      <alignment horizontal="center" vertical="center" wrapText="1"/>
    </xf>
    <xf numFmtId="170" fontId="23" fillId="0" borderId="15" xfId="0" applyNumberFormat="1" applyFont="1" applyBorder="1" applyAlignment="1">
      <alignment horizontal="center" vertical="center" wrapText="1"/>
    </xf>
    <xf numFmtId="170" fontId="32" fillId="21" borderId="13" xfId="0" applyNumberFormat="1" applyFont="1" applyFill="1" applyBorder="1" applyAlignment="1">
      <alignment horizontal="center" vertical="center" wrapText="1"/>
    </xf>
    <xf numFmtId="170" fontId="32" fillId="7" borderId="13" xfId="0" applyNumberFormat="1" applyFont="1" applyFill="1" applyBorder="1" applyAlignment="1">
      <alignment horizontal="center" vertical="center" wrapText="1"/>
    </xf>
    <xf numFmtId="170" fontId="32" fillId="11" borderId="13" xfId="0" applyNumberFormat="1" applyFont="1" applyFill="1" applyBorder="1" applyAlignment="1">
      <alignment horizontal="center" vertical="center" wrapText="1"/>
    </xf>
    <xf numFmtId="170" fontId="23" fillId="7" borderId="20" xfId="0" applyNumberFormat="1" applyFont="1" applyFill="1" applyBorder="1" applyAlignment="1">
      <alignment horizontal="center" vertical="center" wrapText="1"/>
    </xf>
    <xf numFmtId="170" fontId="70" fillId="0" borderId="10" xfId="0" applyNumberFormat="1" applyFont="1" applyBorder="1" applyAlignment="1">
      <alignment horizontal="center" vertical="center" wrapText="1"/>
    </xf>
    <xf numFmtId="0" fontId="2" fillId="0" borderId="0" xfId="43"/>
    <xf numFmtId="2" fontId="29" fillId="0" borderId="39" xfId="44" applyNumberFormat="1" applyFont="1" applyFill="1" applyBorder="1" applyAlignment="1">
      <alignment horizontal="center" vertical="center" wrapText="1"/>
    </xf>
    <xf numFmtId="0" fontId="2" fillId="0" borderId="39" xfId="43" applyBorder="1" applyAlignment="1">
      <alignment wrapText="1"/>
    </xf>
    <xf numFmtId="168" fontId="2" fillId="0" borderId="39" xfId="43" applyNumberFormat="1" applyBorder="1" applyAlignment="1">
      <alignment horizontal="center" vertical="center"/>
    </xf>
    <xf numFmtId="0" fontId="97" fillId="0" borderId="0" xfId="43" applyFont="1" applyAlignment="1">
      <alignment vertical="center"/>
    </xf>
    <xf numFmtId="0" fontId="31" fillId="24" borderId="13" xfId="0" applyFont="1" applyFill="1" applyBorder="1" applyAlignment="1">
      <alignment horizontal="center" wrapText="1"/>
    </xf>
    <xf numFmtId="0" fontId="29" fillId="20" borderId="10" xfId="0" applyFont="1" applyFill="1" applyBorder="1" applyAlignment="1">
      <alignment horizontal="center" vertical="center" wrapText="1"/>
    </xf>
    <xf numFmtId="0" fontId="53" fillId="20" borderId="10" xfId="0" applyFont="1" applyFill="1" applyBorder="1" applyAlignment="1">
      <alignment horizontal="center" vertical="center" wrapText="1"/>
    </xf>
    <xf numFmtId="0" fontId="29" fillId="24" borderId="10" xfId="0" applyFont="1" applyFill="1" applyBorder="1" applyAlignment="1">
      <alignment horizontal="center" wrapText="1"/>
    </xf>
    <xf numFmtId="2" fontId="29" fillId="24" borderId="19" xfId="0" applyNumberFormat="1" applyFont="1" applyFill="1" applyBorder="1" applyAlignment="1">
      <alignment horizontal="center" vertical="center" wrapText="1"/>
    </xf>
    <xf numFmtId="168" fontId="29" fillId="21" borderId="10" xfId="0" applyNumberFormat="1" applyFont="1" applyFill="1" applyBorder="1" applyAlignment="1">
      <alignment horizontal="center" vertical="center" wrapText="1"/>
    </xf>
    <xf numFmtId="2" fontId="29" fillId="24" borderId="10" xfId="0" applyNumberFormat="1" applyFont="1" applyFill="1" applyBorder="1" applyAlignment="1">
      <alignment horizontal="center" vertical="center" wrapText="1"/>
    </xf>
    <xf numFmtId="0" fontId="38" fillId="24" borderId="10" xfId="0" applyFont="1" applyFill="1" applyBorder="1" applyAlignment="1">
      <alignment wrapText="1"/>
    </xf>
    <xf numFmtId="164" fontId="28" fillId="0" borderId="0" xfId="0" applyNumberFormat="1" applyFont="1" applyBorder="1" applyAlignment="1">
      <alignment horizontal="center" wrapText="1"/>
    </xf>
    <xf numFmtId="2" fontId="80" fillId="0" borderId="0" xfId="0" applyNumberFormat="1" applyFont="1" applyAlignment="1">
      <alignment horizontal="center" wrapText="1"/>
    </xf>
    <xf numFmtId="0" fontId="29" fillId="0" borderId="10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2" fontId="29" fillId="24" borderId="27" xfId="0" applyNumberFormat="1" applyFont="1" applyFill="1" applyBorder="1" applyAlignment="1">
      <alignment horizontal="center" vertical="center" wrapText="1"/>
    </xf>
    <xf numFmtId="0" fontId="53" fillId="0" borderId="39" xfId="42" applyFont="1" applyBorder="1" applyAlignment="1">
      <alignment vertical="center" wrapText="1"/>
    </xf>
    <xf numFmtId="0" fontId="21" fillId="0" borderId="0" xfId="0" applyFont="1" applyAlignment="1">
      <alignment horizontal="center"/>
    </xf>
    <xf numFmtId="0" fontId="23" fillId="0" borderId="0" xfId="0" applyFont="1" applyBorder="1"/>
    <xf numFmtId="0" fontId="23" fillId="0" borderId="14" xfId="0" applyFont="1" applyBorder="1"/>
    <xf numFmtId="0" fontId="24" fillId="20" borderId="19" xfId="0" applyFont="1" applyFill="1" applyBorder="1" applyAlignment="1">
      <alignment horizontal="center" vertical="center" wrapText="1"/>
    </xf>
    <xf numFmtId="0" fontId="24" fillId="20" borderId="13" xfId="0" applyFont="1" applyFill="1" applyBorder="1" applyAlignment="1">
      <alignment horizontal="center" vertical="center" wrapText="1"/>
    </xf>
    <xf numFmtId="0" fontId="24" fillId="20" borderId="10" xfId="0" applyFont="1" applyFill="1" applyBorder="1" applyAlignment="1">
      <alignment horizontal="center" vertical="center" wrapText="1"/>
    </xf>
    <xf numFmtId="2" fontId="28" fillId="20" borderId="10" xfId="0" applyNumberFormat="1" applyFont="1" applyFill="1" applyBorder="1" applyAlignment="1">
      <alignment horizontal="center" vertical="center" wrapText="1"/>
    </xf>
    <xf numFmtId="0" fontId="31" fillId="24" borderId="10" xfId="0" applyFont="1" applyFill="1" applyBorder="1" applyAlignment="1">
      <alignment horizontal="center" wrapText="1"/>
    </xf>
    <xf numFmtId="170" fontId="46" fillId="0" borderId="23" xfId="0" applyNumberFormat="1" applyFont="1" applyBorder="1" applyAlignment="1">
      <alignment horizontal="center" vertical="center" wrapText="1"/>
    </xf>
    <xf numFmtId="2" fontId="80" fillId="0" borderId="0" xfId="0" applyNumberFormat="1" applyFont="1" applyAlignment="1">
      <alignment horizontal="center" wrapText="1"/>
    </xf>
    <xf numFmtId="0" fontId="29" fillId="20" borderId="10" xfId="0" applyFont="1" applyFill="1" applyBorder="1" applyAlignment="1">
      <alignment horizontal="center" vertical="center" wrapText="1"/>
    </xf>
    <xf numFmtId="0" fontId="31" fillId="24" borderId="13" xfId="0" applyFont="1" applyFill="1" applyBorder="1" applyAlignment="1">
      <alignment horizontal="center" wrapText="1"/>
    </xf>
    <xf numFmtId="2" fontId="24" fillId="20" borderId="10" xfId="0" applyNumberFormat="1" applyFont="1" applyFill="1" applyBorder="1" applyAlignment="1">
      <alignment horizontal="center" vertical="center" wrapText="1"/>
    </xf>
    <xf numFmtId="0" fontId="53" fillId="20" borderId="10" xfId="0" applyFont="1" applyFill="1" applyBorder="1" applyAlignment="1">
      <alignment horizontal="center" vertical="center" wrapText="1"/>
    </xf>
    <xf numFmtId="164" fontId="28" fillId="0" borderId="0" xfId="0" applyNumberFormat="1" applyFont="1" applyBorder="1" applyAlignment="1">
      <alignment horizontal="center" wrapText="1"/>
    </xf>
    <xf numFmtId="0" fontId="31" fillId="20" borderId="10" xfId="0" applyFont="1" applyFill="1" applyBorder="1" applyAlignment="1">
      <alignment horizontal="center" vertical="center" wrapText="1"/>
    </xf>
    <xf numFmtId="2" fontId="79" fillId="0" borderId="0" xfId="0" applyNumberFormat="1" applyFont="1" applyAlignment="1">
      <alignment horizontal="center"/>
    </xf>
    <xf numFmtId="0" fontId="29" fillId="24" borderId="10" xfId="0" applyFont="1" applyFill="1" applyBorder="1" applyAlignment="1">
      <alignment horizontal="center" wrapText="1"/>
    </xf>
    <xf numFmtId="0" fontId="31" fillId="24" borderId="10" xfId="0" applyFont="1" applyFill="1" applyBorder="1" applyAlignment="1">
      <alignment horizontal="center" vertical="center" wrapText="1"/>
    </xf>
    <xf numFmtId="0" fontId="29" fillId="24" borderId="10" xfId="0" applyFont="1" applyFill="1" applyBorder="1" applyAlignment="1">
      <alignment horizontal="center" vertical="center" wrapText="1"/>
    </xf>
    <xf numFmtId="0" fontId="38" fillId="24" borderId="10" xfId="0" applyFont="1" applyFill="1" applyBorder="1" applyAlignment="1">
      <alignment wrapText="1"/>
    </xf>
    <xf numFmtId="0" fontId="20" fillId="0" borderId="0" xfId="0" applyFont="1" applyAlignment="1">
      <alignment horizontal="center"/>
    </xf>
    <xf numFmtId="0" fontId="39" fillId="20" borderId="28" xfId="0" applyFont="1" applyFill="1" applyBorder="1" applyAlignment="1">
      <alignment horizontal="center" vertical="center" wrapText="1"/>
    </xf>
    <xf numFmtId="0" fontId="39" fillId="20" borderId="29" xfId="0" applyFont="1" applyFill="1" applyBorder="1" applyAlignment="1">
      <alignment horizontal="center" vertical="center" wrapText="1"/>
    </xf>
    <xf numFmtId="0" fontId="39" fillId="20" borderId="18" xfId="0" applyFont="1" applyFill="1" applyBorder="1" applyAlignment="1">
      <alignment horizontal="center" vertical="center" wrapText="1"/>
    </xf>
    <xf numFmtId="0" fontId="39" fillId="20" borderId="10" xfId="0" applyFont="1" applyFill="1" applyBorder="1" applyAlignment="1">
      <alignment horizontal="center" vertical="center" wrapText="1"/>
    </xf>
    <xf numFmtId="2" fontId="29" fillId="24" borderId="19" xfId="0" applyNumberFormat="1" applyFont="1" applyFill="1" applyBorder="1" applyAlignment="1">
      <alignment horizontal="center" vertical="center" wrapText="1"/>
    </xf>
    <xf numFmtId="168" fontId="29" fillId="21" borderId="10" xfId="0" applyNumberFormat="1" applyFont="1" applyFill="1" applyBorder="1" applyAlignment="1">
      <alignment horizontal="center" vertical="center" wrapText="1"/>
    </xf>
    <xf numFmtId="0" fontId="29" fillId="20" borderId="10" xfId="0" applyFont="1" applyFill="1" applyBorder="1" applyAlignment="1">
      <alignment horizontal="center" wrapText="1"/>
    </xf>
    <xf numFmtId="0" fontId="29" fillId="24" borderId="19" xfId="0" applyFont="1" applyFill="1" applyBorder="1" applyAlignment="1">
      <alignment horizontal="center" vertical="center" wrapText="1"/>
    </xf>
    <xf numFmtId="2" fontId="29" fillId="24" borderId="10" xfId="0" applyNumberFormat="1" applyFont="1" applyFill="1" applyBorder="1" applyAlignment="1">
      <alignment horizontal="center" vertical="center" wrapText="1"/>
    </xf>
    <xf numFmtId="170" fontId="29" fillId="21" borderId="10" xfId="0" applyNumberFormat="1" applyFont="1" applyFill="1" applyBorder="1" applyAlignment="1">
      <alignment horizontal="center" vertical="center" wrapText="1"/>
    </xf>
    <xf numFmtId="0" fontId="95" fillId="0" borderId="0" xfId="43" applyFont="1" applyAlignment="1">
      <alignment horizontal="left" vertical="center" wrapText="1"/>
    </xf>
    <xf numFmtId="0" fontId="96" fillId="0" borderId="0" xfId="43" applyFont="1" applyAlignment="1">
      <alignment horizontal="center"/>
    </xf>
    <xf numFmtId="0" fontId="2" fillId="26" borderId="30" xfId="43" applyFill="1" applyBorder="1" applyAlignment="1">
      <alignment horizontal="center" vertical="center"/>
    </xf>
    <xf numFmtId="0" fontId="2" fillId="26" borderId="34" xfId="43" applyFill="1" applyBorder="1" applyAlignment="1">
      <alignment horizontal="center" vertical="center"/>
    </xf>
    <xf numFmtId="0" fontId="2" fillId="26" borderId="38" xfId="43" applyFill="1" applyBorder="1" applyAlignment="1">
      <alignment horizontal="center" vertical="center"/>
    </xf>
    <xf numFmtId="0" fontId="24" fillId="27" borderId="30" xfId="44" applyFont="1" applyFill="1" applyBorder="1" applyAlignment="1">
      <alignment horizontal="center" vertical="center" wrapText="1"/>
    </xf>
    <xf numFmtId="0" fontId="24" fillId="27" borderId="34" xfId="44" applyFont="1" applyFill="1" applyBorder="1" applyAlignment="1">
      <alignment horizontal="center" vertical="center" wrapText="1"/>
    </xf>
    <xf numFmtId="0" fontId="24" fillId="27" borderId="38" xfId="44" applyFont="1" applyFill="1" applyBorder="1" applyAlignment="1">
      <alignment horizontal="center" vertical="center" wrapText="1"/>
    </xf>
    <xf numFmtId="0" fontId="24" fillId="27" borderId="31" xfId="44" applyFont="1" applyFill="1" applyBorder="1" applyAlignment="1">
      <alignment horizontal="center" vertical="center" wrapText="1"/>
    </xf>
    <xf numFmtId="0" fontId="24" fillId="27" borderId="32" xfId="44" applyFont="1" applyFill="1" applyBorder="1" applyAlignment="1">
      <alignment horizontal="center" vertical="center" wrapText="1"/>
    </xf>
    <xf numFmtId="0" fontId="24" fillId="27" borderId="33" xfId="44" applyFont="1" applyFill="1" applyBorder="1" applyAlignment="1">
      <alignment horizontal="center" vertical="center" wrapText="1"/>
    </xf>
    <xf numFmtId="0" fontId="24" fillId="27" borderId="35" xfId="44" applyFont="1" applyFill="1" applyBorder="1" applyAlignment="1">
      <alignment horizontal="center" vertical="center" wrapText="1"/>
    </xf>
    <xf numFmtId="0" fontId="24" fillId="27" borderId="36" xfId="44" applyFont="1" applyFill="1" applyBorder="1" applyAlignment="1">
      <alignment horizontal="center" vertical="center" wrapText="1"/>
    </xf>
    <xf numFmtId="0" fontId="24" fillId="27" borderId="37" xfId="44" applyFont="1" applyFill="1" applyBorder="1" applyAlignment="1">
      <alignment horizontal="center" vertical="center" wrapText="1"/>
    </xf>
    <xf numFmtId="170" fontId="46" fillId="26" borderId="30" xfId="44" applyNumberFormat="1" applyFont="1" applyFill="1" applyBorder="1" applyAlignment="1">
      <alignment horizontal="center" vertical="center" wrapText="1"/>
    </xf>
    <xf numFmtId="170" fontId="46" fillId="26" borderId="34" xfId="44" applyNumberFormat="1" applyFont="1" applyFill="1" applyBorder="1" applyAlignment="1">
      <alignment horizontal="center" vertical="center" wrapText="1"/>
    </xf>
    <xf numFmtId="170" fontId="46" fillId="26" borderId="38" xfId="44" applyNumberFormat="1" applyFont="1" applyFill="1" applyBorder="1" applyAlignment="1">
      <alignment horizontal="center" vertical="center" wrapText="1"/>
    </xf>
  </cellXfs>
  <cellStyles count="46">
    <cellStyle name="20% - Akzent1" xfId="1"/>
    <cellStyle name="20% - Akzent2" xfId="2"/>
    <cellStyle name="20% - Akzent3" xfId="3"/>
    <cellStyle name="20% - Akzent4" xfId="4"/>
    <cellStyle name="20% - Akzent5" xfId="5"/>
    <cellStyle name="20% - Akzent6" xfId="6"/>
    <cellStyle name="40% - Akzent1" xfId="7"/>
    <cellStyle name="40% - Akzent2" xfId="8"/>
    <cellStyle name="40% - Akzent3" xfId="9"/>
    <cellStyle name="40% - Akzent4" xfId="10"/>
    <cellStyle name="40% - Akzent5" xfId="11"/>
    <cellStyle name="40% - Akzent6" xfId="12"/>
    <cellStyle name="60% - Akzent1" xfId="13"/>
    <cellStyle name="60% - Akzent2" xfId="14"/>
    <cellStyle name="60% - Akzent3" xfId="15"/>
    <cellStyle name="60% - Akzent4" xfId="16"/>
    <cellStyle name="60% - Akzent5" xfId="17"/>
    <cellStyle name="60% - Akzent6" xfId="18"/>
    <cellStyle name="Akzent1" xfId="19"/>
    <cellStyle name="Akzent2" xfId="20"/>
    <cellStyle name="Akzent3" xfId="21"/>
    <cellStyle name="Akzent4" xfId="22"/>
    <cellStyle name="Akzent5" xfId="23"/>
    <cellStyle name="Akzent6" xfId="24"/>
    <cellStyle name="Ausgabe" xfId="25"/>
    <cellStyle name="Berechnung" xfId="26"/>
    <cellStyle name="Eingabe" xfId="27"/>
    <cellStyle name="Ergebnis" xfId="28"/>
    <cellStyle name="Erklärender Text" xfId="29"/>
    <cellStyle name="Gut" xfId="30"/>
    <cellStyle name="Neutral" xfId="31"/>
    <cellStyle name="Notiz" xfId="32"/>
    <cellStyle name="Schlecht" xfId="33"/>
    <cellStyle name="Überschrift" xfId="34"/>
    <cellStyle name="Überschrift 1" xfId="35"/>
    <cellStyle name="Überschrift 2" xfId="36"/>
    <cellStyle name="Überschrift 3" xfId="37"/>
    <cellStyle name="Überschrift 4" xfId="38"/>
    <cellStyle name="Verknüpfte Zelle" xfId="39"/>
    <cellStyle name="Warnender Text" xfId="40"/>
    <cellStyle name="Zelle überprüfen" xfId="41"/>
    <cellStyle name="Обычный" xfId="0" builtinId="0"/>
    <cellStyle name="Обычный 2" xfId="43"/>
    <cellStyle name="Обычный 2 2" xfId="44"/>
    <cellStyle name="Обычный 3" xfId="45"/>
    <cellStyle name="Обычный 4" xfId="4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D32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3CA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E6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jpeg"/><Relationship Id="rId21" Type="http://schemas.openxmlformats.org/officeDocument/2006/relationships/image" Target="../media/image22.png"/><Relationship Id="rId34" Type="http://schemas.openxmlformats.org/officeDocument/2006/relationships/image" Target="../media/image35.emf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pn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23" Type="http://schemas.openxmlformats.org/officeDocument/2006/relationships/image" Target="../media/image24.jpeg"/><Relationship Id="rId28" Type="http://schemas.openxmlformats.org/officeDocument/2006/relationships/image" Target="../media/image29.emf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jpeg"/><Relationship Id="rId35" Type="http://schemas.openxmlformats.org/officeDocument/2006/relationships/image" Target="../media/image36.emf"/><Relationship Id="rId43" Type="http://schemas.openxmlformats.org/officeDocument/2006/relationships/image" Target="../media/image44.jpe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eg"/><Relationship Id="rId46" Type="http://schemas.openxmlformats.org/officeDocument/2006/relationships/image" Target="../media/image47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650</xdr:row>
      <xdr:rowOff>22860</xdr:rowOff>
    </xdr:from>
    <xdr:to>
      <xdr:col>2</xdr:col>
      <xdr:colOff>22860</xdr:colOff>
      <xdr:row>650</xdr:row>
      <xdr:rowOff>441960</xdr:rowOff>
    </xdr:to>
    <xdr:pic>
      <xdr:nvPicPr>
        <xdr:cNvPr id="2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5480" y="251581920"/>
          <a:ext cx="541020" cy="373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60960</xdr:colOff>
      <xdr:row>585</xdr:row>
      <xdr:rowOff>7620</xdr:rowOff>
    </xdr:from>
    <xdr:to>
      <xdr:col>1</xdr:col>
      <xdr:colOff>594360</xdr:colOff>
      <xdr:row>585</xdr:row>
      <xdr:rowOff>525780</xdr:rowOff>
    </xdr:to>
    <xdr:pic>
      <xdr:nvPicPr>
        <xdr:cNvPr id="3" name="Picture 10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229552500"/>
          <a:ext cx="533400" cy="5181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91440</xdr:colOff>
      <xdr:row>423</xdr:row>
      <xdr:rowOff>30480</xdr:rowOff>
    </xdr:from>
    <xdr:to>
      <xdr:col>2</xdr:col>
      <xdr:colOff>45720</xdr:colOff>
      <xdr:row>423</xdr:row>
      <xdr:rowOff>525780</xdr:rowOff>
    </xdr:to>
    <xdr:pic>
      <xdr:nvPicPr>
        <xdr:cNvPr id="4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5480" y="175183800"/>
          <a:ext cx="56388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144780</xdr:colOff>
      <xdr:row>650</xdr:row>
      <xdr:rowOff>22860</xdr:rowOff>
    </xdr:from>
    <xdr:to>
      <xdr:col>4</xdr:col>
      <xdr:colOff>76200</xdr:colOff>
      <xdr:row>650</xdr:row>
      <xdr:rowOff>449580</xdr:rowOff>
    </xdr:to>
    <xdr:pic>
      <xdr:nvPicPr>
        <xdr:cNvPr id="5" name="Picture 107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251581920"/>
          <a:ext cx="525780" cy="373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38100</xdr:colOff>
      <xdr:row>688</xdr:row>
      <xdr:rowOff>38100</xdr:rowOff>
    </xdr:from>
    <xdr:to>
      <xdr:col>4</xdr:col>
      <xdr:colOff>121920</xdr:colOff>
      <xdr:row>688</xdr:row>
      <xdr:rowOff>533400</xdr:rowOff>
    </xdr:to>
    <xdr:pic>
      <xdr:nvPicPr>
        <xdr:cNvPr id="6" name="Picture 109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1820" y="264604500"/>
          <a:ext cx="678180" cy="4876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527</xdr:row>
      <xdr:rowOff>30480</xdr:rowOff>
    </xdr:from>
    <xdr:to>
      <xdr:col>1</xdr:col>
      <xdr:colOff>609600</xdr:colOff>
      <xdr:row>527</xdr:row>
      <xdr:rowOff>800100</xdr:rowOff>
    </xdr:to>
    <xdr:pic>
      <xdr:nvPicPr>
        <xdr:cNvPr id="7" name="Picture 10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10182460"/>
          <a:ext cx="571500" cy="5029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45720</xdr:colOff>
      <xdr:row>688</xdr:row>
      <xdr:rowOff>38100</xdr:rowOff>
    </xdr:from>
    <xdr:to>
      <xdr:col>2</xdr:col>
      <xdr:colOff>38100</xdr:colOff>
      <xdr:row>688</xdr:row>
      <xdr:rowOff>510540</xdr:rowOff>
    </xdr:to>
    <xdr:pic>
      <xdr:nvPicPr>
        <xdr:cNvPr id="8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9760" y="264604500"/>
          <a:ext cx="601980" cy="4724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365760</xdr:colOff>
      <xdr:row>688</xdr:row>
      <xdr:rowOff>15240</xdr:rowOff>
    </xdr:from>
    <xdr:to>
      <xdr:col>6</xdr:col>
      <xdr:colOff>236220</xdr:colOff>
      <xdr:row>688</xdr:row>
      <xdr:rowOff>533400</xdr:rowOff>
    </xdr:to>
    <xdr:pic>
      <xdr:nvPicPr>
        <xdr:cNvPr id="9" name="Изображения 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264581640"/>
          <a:ext cx="556260" cy="510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45720</xdr:colOff>
      <xdr:row>35</xdr:row>
      <xdr:rowOff>45720</xdr:rowOff>
    </xdr:from>
    <xdr:to>
      <xdr:col>1</xdr:col>
      <xdr:colOff>609600</xdr:colOff>
      <xdr:row>35</xdr:row>
      <xdr:rowOff>685800</xdr:rowOff>
    </xdr:to>
    <xdr:pic>
      <xdr:nvPicPr>
        <xdr:cNvPr id="10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9760" y="13243560"/>
          <a:ext cx="563880" cy="6400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106680</xdr:colOff>
      <xdr:row>35</xdr:row>
      <xdr:rowOff>45720</xdr:rowOff>
    </xdr:from>
    <xdr:to>
      <xdr:col>3</xdr:col>
      <xdr:colOff>76200</xdr:colOff>
      <xdr:row>35</xdr:row>
      <xdr:rowOff>678180</xdr:rowOff>
    </xdr:to>
    <xdr:pic>
      <xdr:nvPicPr>
        <xdr:cNvPr id="11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0320" y="13243560"/>
          <a:ext cx="609600" cy="6324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144780</xdr:colOff>
      <xdr:row>35</xdr:row>
      <xdr:rowOff>53340</xdr:rowOff>
    </xdr:from>
    <xdr:to>
      <xdr:col>4</xdr:col>
      <xdr:colOff>137160</xdr:colOff>
      <xdr:row>35</xdr:row>
      <xdr:rowOff>739140</xdr:rowOff>
    </xdr:to>
    <xdr:pic>
      <xdr:nvPicPr>
        <xdr:cNvPr id="12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3251180"/>
          <a:ext cx="58674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78</xdr:row>
      <xdr:rowOff>38100</xdr:rowOff>
    </xdr:from>
    <xdr:to>
      <xdr:col>1</xdr:col>
      <xdr:colOff>609600</xdr:colOff>
      <xdr:row>78</xdr:row>
      <xdr:rowOff>441960</xdr:rowOff>
    </xdr:to>
    <xdr:pic>
      <xdr:nvPicPr>
        <xdr:cNvPr id="13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9878020"/>
          <a:ext cx="571500" cy="4038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76200</xdr:colOff>
      <xdr:row>117</xdr:row>
      <xdr:rowOff>83820</xdr:rowOff>
    </xdr:from>
    <xdr:to>
      <xdr:col>1</xdr:col>
      <xdr:colOff>541020</xdr:colOff>
      <xdr:row>117</xdr:row>
      <xdr:rowOff>716280</xdr:rowOff>
    </xdr:to>
    <xdr:pic>
      <xdr:nvPicPr>
        <xdr:cNvPr id="14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0240" y="45041820"/>
          <a:ext cx="464820" cy="6324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243840</xdr:colOff>
      <xdr:row>35</xdr:row>
      <xdr:rowOff>38100</xdr:rowOff>
    </xdr:from>
    <xdr:to>
      <xdr:col>5</xdr:col>
      <xdr:colOff>579120</xdr:colOff>
      <xdr:row>35</xdr:row>
      <xdr:rowOff>739140</xdr:rowOff>
    </xdr:to>
    <xdr:pic>
      <xdr:nvPicPr>
        <xdr:cNvPr id="1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1920" y="13235940"/>
          <a:ext cx="1043940" cy="701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68580</xdr:colOff>
      <xdr:row>316</xdr:row>
      <xdr:rowOff>30480</xdr:rowOff>
    </xdr:from>
    <xdr:to>
      <xdr:col>1</xdr:col>
      <xdr:colOff>518160</xdr:colOff>
      <xdr:row>316</xdr:row>
      <xdr:rowOff>464820</xdr:rowOff>
    </xdr:to>
    <xdr:pic>
      <xdr:nvPicPr>
        <xdr:cNvPr id="1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2620" y="129181860"/>
          <a:ext cx="449580" cy="4343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175260</xdr:colOff>
      <xdr:row>423</xdr:row>
      <xdr:rowOff>83820</xdr:rowOff>
    </xdr:from>
    <xdr:to>
      <xdr:col>3</xdr:col>
      <xdr:colOff>91440</xdr:colOff>
      <xdr:row>423</xdr:row>
      <xdr:rowOff>502920</xdr:rowOff>
    </xdr:to>
    <xdr:pic>
      <xdr:nvPicPr>
        <xdr:cNvPr id="1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175237140"/>
          <a:ext cx="55626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167640</xdr:colOff>
      <xdr:row>527</xdr:row>
      <xdr:rowOff>106680</xdr:rowOff>
    </xdr:from>
    <xdr:to>
      <xdr:col>3</xdr:col>
      <xdr:colOff>38100</xdr:colOff>
      <xdr:row>527</xdr:row>
      <xdr:rowOff>502920</xdr:rowOff>
    </xdr:to>
    <xdr:pic>
      <xdr:nvPicPr>
        <xdr:cNvPr id="1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" y="210258660"/>
          <a:ext cx="510540" cy="3962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91440</xdr:colOff>
      <xdr:row>585</xdr:row>
      <xdr:rowOff>76200</xdr:rowOff>
    </xdr:from>
    <xdr:to>
      <xdr:col>2</xdr:col>
      <xdr:colOff>563880</xdr:colOff>
      <xdr:row>585</xdr:row>
      <xdr:rowOff>396240</xdr:rowOff>
    </xdr:to>
    <xdr:pic>
      <xdr:nvPicPr>
        <xdr:cNvPr id="1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5080" y="229621080"/>
          <a:ext cx="472440" cy="320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121920</xdr:colOff>
      <xdr:row>650</xdr:row>
      <xdr:rowOff>60960</xdr:rowOff>
    </xdr:from>
    <xdr:to>
      <xdr:col>3</xdr:col>
      <xdr:colOff>45720</xdr:colOff>
      <xdr:row>650</xdr:row>
      <xdr:rowOff>381000</xdr:rowOff>
    </xdr:to>
    <xdr:pic>
      <xdr:nvPicPr>
        <xdr:cNvPr id="2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5560" y="251620020"/>
          <a:ext cx="563880" cy="320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236220</xdr:colOff>
      <xdr:row>650</xdr:row>
      <xdr:rowOff>68580</xdr:rowOff>
    </xdr:from>
    <xdr:to>
      <xdr:col>5</xdr:col>
      <xdr:colOff>205740</xdr:colOff>
      <xdr:row>650</xdr:row>
      <xdr:rowOff>373380</xdr:rowOff>
    </xdr:to>
    <xdr:pic>
      <xdr:nvPicPr>
        <xdr:cNvPr id="21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51627640"/>
          <a:ext cx="678180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121920</xdr:colOff>
      <xdr:row>688</xdr:row>
      <xdr:rowOff>114300</xdr:rowOff>
    </xdr:from>
    <xdr:to>
      <xdr:col>5</xdr:col>
      <xdr:colOff>45720</xdr:colOff>
      <xdr:row>688</xdr:row>
      <xdr:rowOff>426720</xdr:rowOff>
    </xdr:to>
    <xdr:pic>
      <xdr:nvPicPr>
        <xdr:cNvPr id="22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264680700"/>
          <a:ext cx="632460" cy="3124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243840</xdr:colOff>
      <xdr:row>688</xdr:row>
      <xdr:rowOff>91440</xdr:rowOff>
    </xdr:from>
    <xdr:to>
      <xdr:col>7</xdr:col>
      <xdr:colOff>99060</xdr:colOff>
      <xdr:row>688</xdr:row>
      <xdr:rowOff>388620</xdr:rowOff>
    </xdr:to>
    <xdr:pic>
      <xdr:nvPicPr>
        <xdr:cNvPr id="23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6380" y="264657840"/>
          <a:ext cx="563880" cy="297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45720</xdr:colOff>
      <xdr:row>688</xdr:row>
      <xdr:rowOff>83820</xdr:rowOff>
    </xdr:from>
    <xdr:to>
      <xdr:col>2</xdr:col>
      <xdr:colOff>556260</xdr:colOff>
      <xdr:row>688</xdr:row>
      <xdr:rowOff>381000</xdr:rowOff>
    </xdr:to>
    <xdr:pic>
      <xdr:nvPicPr>
        <xdr:cNvPr id="24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9360" y="264650220"/>
          <a:ext cx="510540" cy="297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106680</xdr:colOff>
      <xdr:row>334</xdr:row>
      <xdr:rowOff>38100</xdr:rowOff>
    </xdr:from>
    <xdr:to>
      <xdr:col>2</xdr:col>
      <xdr:colOff>381000</xdr:colOff>
      <xdr:row>335</xdr:row>
      <xdr:rowOff>0</xdr:rowOff>
    </xdr:to>
    <xdr:pic>
      <xdr:nvPicPr>
        <xdr:cNvPr id="25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0720" y="136009380"/>
          <a:ext cx="883920" cy="3657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144780</xdr:colOff>
      <xdr:row>78</xdr:row>
      <xdr:rowOff>38100</xdr:rowOff>
    </xdr:from>
    <xdr:to>
      <xdr:col>3</xdr:col>
      <xdr:colOff>45720</xdr:colOff>
      <xdr:row>78</xdr:row>
      <xdr:rowOff>434340</xdr:rowOff>
    </xdr:to>
    <xdr:pic>
      <xdr:nvPicPr>
        <xdr:cNvPr id="2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8420" y="29878020"/>
          <a:ext cx="541020" cy="3962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0</xdr:colOff>
      <xdr:row>117</xdr:row>
      <xdr:rowOff>83820</xdr:rowOff>
    </xdr:from>
    <xdr:to>
      <xdr:col>2</xdr:col>
      <xdr:colOff>426720</xdr:colOff>
      <xdr:row>117</xdr:row>
      <xdr:rowOff>723900</xdr:rowOff>
    </xdr:to>
    <xdr:pic>
      <xdr:nvPicPr>
        <xdr:cNvPr id="2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640" y="45041820"/>
          <a:ext cx="426720" cy="6400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0</xdr:colOff>
      <xdr:row>156</xdr:row>
      <xdr:rowOff>83820</xdr:rowOff>
    </xdr:from>
    <xdr:to>
      <xdr:col>2</xdr:col>
      <xdr:colOff>426720</xdr:colOff>
      <xdr:row>156</xdr:row>
      <xdr:rowOff>723900</xdr:rowOff>
    </xdr:to>
    <xdr:pic>
      <xdr:nvPicPr>
        <xdr:cNvPr id="2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640" y="61280040"/>
          <a:ext cx="426720" cy="6400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76200</xdr:colOff>
      <xdr:row>156</xdr:row>
      <xdr:rowOff>83820</xdr:rowOff>
    </xdr:from>
    <xdr:to>
      <xdr:col>1</xdr:col>
      <xdr:colOff>541020</xdr:colOff>
      <xdr:row>156</xdr:row>
      <xdr:rowOff>708660</xdr:rowOff>
    </xdr:to>
    <xdr:pic>
      <xdr:nvPicPr>
        <xdr:cNvPr id="29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0240" y="61280040"/>
          <a:ext cx="464820" cy="6248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408</xdr:row>
      <xdr:rowOff>655320</xdr:rowOff>
    </xdr:from>
    <xdr:to>
      <xdr:col>1</xdr:col>
      <xdr:colOff>609600</xdr:colOff>
      <xdr:row>408</xdr:row>
      <xdr:rowOff>1120140</xdr:rowOff>
    </xdr:to>
    <xdr:pic>
      <xdr:nvPicPr>
        <xdr:cNvPr id="30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70375580"/>
          <a:ext cx="571500" cy="464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76200</xdr:colOff>
      <xdr:row>406</xdr:row>
      <xdr:rowOff>1211580</xdr:rowOff>
    </xdr:from>
    <xdr:to>
      <xdr:col>2</xdr:col>
      <xdr:colOff>0</xdr:colOff>
      <xdr:row>406</xdr:row>
      <xdr:rowOff>1653540</xdr:rowOff>
    </xdr:to>
    <xdr:pic>
      <xdr:nvPicPr>
        <xdr:cNvPr id="31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0240" y="168196260"/>
          <a:ext cx="533400" cy="441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30480</xdr:colOff>
      <xdr:row>365</xdr:row>
      <xdr:rowOff>7620</xdr:rowOff>
    </xdr:from>
    <xdr:to>
      <xdr:col>2</xdr:col>
      <xdr:colOff>480060</xdr:colOff>
      <xdr:row>365</xdr:row>
      <xdr:rowOff>1074420</xdr:rowOff>
    </xdr:to>
    <xdr:pic>
      <xdr:nvPicPr>
        <xdr:cNvPr id="32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520" y="147485100"/>
          <a:ext cx="1059180" cy="3962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99060</xdr:colOff>
      <xdr:row>764</xdr:row>
      <xdr:rowOff>7620</xdr:rowOff>
    </xdr:from>
    <xdr:to>
      <xdr:col>0</xdr:col>
      <xdr:colOff>441960</xdr:colOff>
      <xdr:row>764</xdr:row>
      <xdr:rowOff>350520</xdr:rowOff>
    </xdr:to>
    <xdr:pic>
      <xdr:nvPicPr>
        <xdr:cNvPr id="3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290649660"/>
          <a:ext cx="342900" cy="3124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784860</xdr:colOff>
      <xdr:row>766</xdr:row>
      <xdr:rowOff>30480</xdr:rowOff>
    </xdr:from>
    <xdr:to>
      <xdr:col>0</xdr:col>
      <xdr:colOff>1592580</xdr:colOff>
      <xdr:row>766</xdr:row>
      <xdr:rowOff>396240</xdr:rowOff>
    </xdr:to>
    <xdr:pic>
      <xdr:nvPicPr>
        <xdr:cNvPr id="3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" y="292227000"/>
          <a:ext cx="807720" cy="3657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137160</xdr:colOff>
      <xdr:row>766</xdr:row>
      <xdr:rowOff>0</xdr:rowOff>
    </xdr:from>
    <xdr:to>
      <xdr:col>0</xdr:col>
      <xdr:colOff>617220</xdr:colOff>
      <xdr:row>766</xdr:row>
      <xdr:rowOff>449580</xdr:rowOff>
    </xdr:to>
    <xdr:pic>
      <xdr:nvPicPr>
        <xdr:cNvPr id="3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292196520"/>
          <a:ext cx="480060" cy="449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266700</xdr:colOff>
      <xdr:row>771</xdr:row>
      <xdr:rowOff>30480</xdr:rowOff>
    </xdr:from>
    <xdr:to>
      <xdr:col>0</xdr:col>
      <xdr:colOff>571500</xdr:colOff>
      <xdr:row>771</xdr:row>
      <xdr:rowOff>480060</xdr:rowOff>
    </xdr:to>
    <xdr:pic>
      <xdr:nvPicPr>
        <xdr:cNvPr id="3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95549320"/>
          <a:ext cx="304800" cy="449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76200</xdr:colOff>
      <xdr:row>773</xdr:row>
      <xdr:rowOff>7620</xdr:rowOff>
    </xdr:from>
    <xdr:to>
      <xdr:col>0</xdr:col>
      <xdr:colOff>601980</xdr:colOff>
      <xdr:row>773</xdr:row>
      <xdr:rowOff>472440</xdr:rowOff>
    </xdr:to>
    <xdr:pic>
      <xdr:nvPicPr>
        <xdr:cNvPr id="37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96905680"/>
          <a:ext cx="52578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655320</xdr:colOff>
      <xdr:row>773</xdr:row>
      <xdr:rowOff>15240</xdr:rowOff>
    </xdr:from>
    <xdr:to>
      <xdr:col>0</xdr:col>
      <xdr:colOff>1127760</xdr:colOff>
      <xdr:row>773</xdr:row>
      <xdr:rowOff>480060</xdr:rowOff>
    </xdr:to>
    <xdr:pic>
      <xdr:nvPicPr>
        <xdr:cNvPr id="38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296913300"/>
          <a:ext cx="47244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251</xdr:row>
      <xdr:rowOff>38100</xdr:rowOff>
    </xdr:from>
    <xdr:to>
      <xdr:col>2</xdr:col>
      <xdr:colOff>0</xdr:colOff>
      <xdr:row>251</xdr:row>
      <xdr:rowOff>457200</xdr:rowOff>
    </xdr:to>
    <xdr:pic>
      <xdr:nvPicPr>
        <xdr:cNvPr id="39" name="Изображения 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0240" y="101513640"/>
          <a:ext cx="53340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76200</xdr:colOff>
      <xdr:row>251</xdr:row>
      <xdr:rowOff>60960</xdr:rowOff>
    </xdr:from>
    <xdr:to>
      <xdr:col>3</xdr:col>
      <xdr:colOff>38100</xdr:colOff>
      <xdr:row>251</xdr:row>
      <xdr:rowOff>464820</xdr:rowOff>
    </xdr:to>
    <xdr:pic>
      <xdr:nvPicPr>
        <xdr:cNvPr id="40" name="Изображения 1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9840" y="101536500"/>
          <a:ext cx="601980" cy="4038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152400</xdr:colOff>
      <xdr:row>251</xdr:row>
      <xdr:rowOff>60960</xdr:rowOff>
    </xdr:from>
    <xdr:to>
      <xdr:col>4</xdr:col>
      <xdr:colOff>472440</xdr:colOff>
      <xdr:row>251</xdr:row>
      <xdr:rowOff>609600</xdr:rowOff>
    </xdr:to>
    <xdr:pic>
      <xdr:nvPicPr>
        <xdr:cNvPr id="41" name="Рисунок 54" descr="st_02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" y="101536500"/>
          <a:ext cx="91440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617220</xdr:colOff>
      <xdr:row>251</xdr:row>
      <xdr:rowOff>60960</xdr:rowOff>
    </xdr:from>
    <xdr:to>
      <xdr:col>6</xdr:col>
      <xdr:colOff>91440</xdr:colOff>
      <xdr:row>251</xdr:row>
      <xdr:rowOff>624840</xdr:rowOff>
    </xdr:to>
    <xdr:pic>
      <xdr:nvPicPr>
        <xdr:cNvPr id="42" name="Рисунок 55" descr="st_02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101536500"/>
          <a:ext cx="86868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99060</xdr:colOff>
      <xdr:row>195</xdr:row>
      <xdr:rowOff>53340</xdr:rowOff>
    </xdr:from>
    <xdr:to>
      <xdr:col>2</xdr:col>
      <xdr:colOff>3810</xdr:colOff>
      <xdr:row>195</xdr:row>
      <xdr:rowOff>777240</xdr:rowOff>
    </xdr:to>
    <xdr:pic>
      <xdr:nvPicPr>
        <xdr:cNvPr id="43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77754480"/>
          <a:ext cx="5143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223</xdr:row>
      <xdr:rowOff>30480</xdr:rowOff>
    </xdr:from>
    <xdr:to>
      <xdr:col>1</xdr:col>
      <xdr:colOff>533400</xdr:colOff>
      <xdr:row>223</xdr:row>
      <xdr:rowOff>571500</xdr:rowOff>
    </xdr:to>
    <xdr:pic>
      <xdr:nvPicPr>
        <xdr:cNvPr id="44" name="Изображения 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89847420"/>
          <a:ext cx="495300" cy="541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609600</xdr:colOff>
      <xdr:row>223</xdr:row>
      <xdr:rowOff>45720</xdr:rowOff>
    </xdr:from>
    <xdr:to>
      <xdr:col>2</xdr:col>
      <xdr:colOff>441960</xdr:colOff>
      <xdr:row>223</xdr:row>
      <xdr:rowOff>556260</xdr:rowOff>
    </xdr:to>
    <xdr:pic>
      <xdr:nvPicPr>
        <xdr:cNvPr id="45" name="Изображения 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640" y="89862660"/>
          <a:ext cx="441960" cy="510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99060</xdr:colOff>
      <xdr:row>37</xdr:row>
      <xdr:rowOff>15240</xdr:rowOff>
    </xdr:from>
    <xdr:to>
      <xdr:col>0</xdr:col>
      <xdr:colOff>472440</xdr:colOff>
      <xdr:row>37</xdr:row>
      <xdr:rowOff>441960</xdr:rowOff>
    </xdr:to>
    <xdr:pic>
      <xdr:nvPicPr>
        <xdr:cNvPr id="46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4508480"/>
          <a:ext cx="373380" cy="4267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541020</xdr:colOff>
      <xdr:row>37</xdr:row>
      <xdr:rowOff>15240</xdr:rowOff>
    </xdr:from>
    <xdr:to>
      <xdr:col>0</xdr:col>
      <xdr:colOff>952500</xdr:colOff>
      <xdr:row>37</xdr:row>
      <xdr:rowOff>441960</xdr:rowOff>
    </xdr:to>
    <xdr:pic>
      <xdr:nvPicPr>
        <xdr:cNvPr id="47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14508480"/>
          <a:ext cx="411480" cy="4267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99060</xdr:colOff>
      <xdr:row>55</xdr:row>
      <xdr:rowOff>45720</xdr:rowOff>
    </xdr:from>
    <xdr:to>
      <xdr:col>0</xdr:col>
      <xdr:colOff>464820</xdr:colOff>
      <xdr:row>55</xdr:row>
      <xdr:rowOff>464820</xdr:rowOff>
    </xdr:to>
    <xdr:pic>
      <xdr:nvPicPr>
        <xdr:cNvPr id="48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21358860"/>
          <a:ext cx="36576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68580</xdr:colOff>
      <xdr:row>80</xdr:row>
      <xdr:rowOff>22860</xdr:rowOff>
    </xdr:from>
    <xdr:to>
      <xdr:col>0</xdr:col>
      <xdr:colOff>472440</xdr:colOff>
      <xdr:row>80</xdr:row>
      <xdr:rowOff>411480</xdr:rowOff>
    </xdr:to>
    <xdr:pic>
      <xdr:nvPicPr>
        <xdr:cNvPr id="49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30640020"/>
          <a:ext cx="403860" cy="3886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96</xdr:row>
      <xdr:rowOff>38100</xdr:rowOff>
    </xdr:from>
    <xdr:to>
      <xdr:col>0</xdr:col>
      <xdr:colOff>495300</xdr:colOff>
      <xdr:row>96</xdr:row>
      <xdr:rowOff>457200</xdr:rowOff>
    </xdr:to>
    <xdr:pic>
      <xdr:nvPicPr>
        <xdr:cNvPr id="50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6263580"/>
          <a:ext cx="41910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106680</xdr:colOff>
      <xdr:row>119</xdr:row>
      <xdr:rowOff>60960</xdr:rowOff>
    </xdr:from>
    <xdr:to>
      <xdr:col>0</xdr:col>
      <xdr:colOff>449580</xdr:colOff>
      <xdr:row>119</xdr:row>
      <xdr:rowOff>525780</xdr:rowOff>
    </xdr:to>
    <xdr:pic>
      <xdr:nvPicPr>
        <xdr:cNvPr id="51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46024800"/>
          <a:ext cx="342900" cy="464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68580</xdr:colOff>
      <xdr:row>158</xdr:row>
      <xdr:rowOff>38100</xdr:rowOff>
    </xdr:from>
    <xdr:to>
      <xdr:col>0</xdr:col>
      <xdr:colOff>411480</xdr:colOff>
      <xdr:row>158</xdr:row>
      <xdr:rowOff>502920</xdr:rowOff>
    </xdr:to>
    <xdr:pic>
      <xdr:nvPicPr>
        <xdr:cNvPr id="52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2278260"/>
          <a:ext cx="342900" cy="464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91440</xdr:colOff>
      <xdr:row>174</xdr:row>
      <xdr:rowOff>68580</xdr:rowOff>
    </xdr:from>
    <xdr:to>
      <xdr:col>0</xdr:col>
      <xdr:colOff>396240</xdr:colOff>
      <xdr:row>174</xdr:row>
      <xdr:rowOff>525780</xdr:rowOff>
    </xdr:to>
    <xdr:pic>
      <xdr:nvPicPr>
        <xdr:cNvPr id="53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69090540"/>
          <a:ext cx="304800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99060</xdr:colOff>
      <xdr:row>135</xdr:row>
      <xdr:rowOff>60960</xdr:rowOff>
    </xdr:from>
    <xdr:to>
      <xdr:col>0</xdr:col>
      <xdr:colOff>403860</xdr:colOff>
      <xdr:row>135</xdr:row>
      <xdr:rowOff>518160</xdr:rowOff>
    </xdr:to>
    <xdr:pic>
      <xdr:nvPicPr>
        <xdr:cNvPr id="54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52776120"/>
          <a:ext cx="304800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91440</xdr:colOff>
      <xdr:row>195</xdr:row>
      <xdr:rowOff>68580</xdr:rowOff>
    </xdr:from>
    <xdr:to>
      <xdr:col>3</xdr:col>
      <xdr:colOff>106680</xdr:colOff>
      <xdr:row>195</xdr:row>
      <xdr:rowOff>769620</xdr:rowOff>
    </xdr:to>
    <xdr:pic>
      <xdr:nvPicPr>
        <xdr:cNvPr id="55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5080" y="77769720"/>
          <a:ext cx="65532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6</xdr:row>
      <xdr:rowOff>7620</xdr:rowOff>
    </xdr:from>
    <xdr:to>
      <xdr:col>2</xdr:col>
      <xdr:colOff>190500</xdr:colOff>
      <xdr:row>6</xdr:row>
      <xdr:rowOff>670560</xdr:rowOff>
    </xdr:to>
    <xdr:pic>
      <xdr:nvPicPr>
        <xdr:cNvPr id="56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859280"/>
          <a:ext cx="77724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752475</xdr:colOff>
          <xdr:row>316</xdr:row>
          <xdr:rowOff>19050</xdr:rowOff>
        </xdr:from>
        <xdr:to>
          <xdr:col>3</xdr:col>
          <xdr:colOff>57150</xdr:colOff>
          <xdr:row>316</xdr:row>
          <xdr:rowOff>590550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1"/>
  <sheetViews>
    <sheetView tabSelected="1" workbookViewId="0">
      <selection activeCell="G3" sqref="G3:G7"/>
    </sheetView>
  </sheetViews>
  <sheetFormatPr defaultColWidth="8.85546875" defaultRowHeight="15" x14ac:dyDescent="0.25"/>
  <cols>
    <col min="1" max="1" width="5.85546875" style="291" customWidth="1"/>
    <col min="2" max="2" width="36" style="291" customWidth="1"/>
    <col min="3" max="3" width="10.7109375" style="291" customWidth="1"/>
    <col min="4" max="6" width="8.85546875" style="291"/>
    <col min="7" max="7" width="16.85546875" style="291" customWidth="1"/>
    <col min="8" max="16384" width="8.85546875" style="291"/>
  </cols>
  <sheetData>
    <row r="1" spans="2:7" ht="29.25" customHeight="1" x14ac:dyDescent="0.3">
      <c r="B1" s="343" t="s">
        <v>617</v>
      </c>
      <c r="C1" s="343"/>
      <c r="D1" s="343"/>
      <c r="E1" s="343"/>
      <c r="F1" s="343"/>
      <c r="G1" s="343"/>
    </row>
    <row r="2" spans="2:7" x14ac:dyDescent="0.25">
      <c r="B2" s="291" t="s">
        <v>610</v>
      </c>
    </row>
    <row r="3" spans="2:7" ht="17.25" customHeight="1" x14ac:dyDescent="0.25">
      <c r="B3" s="344" t="s">
        <v>346</v>
      </c>
      <c r="C3" s="347" t="s">
        <v>616</v>
      </c>
      <c r="D3" s="350" t="s">
        <v>611</v>
      </c>
      <c r="E3" s="351"/>
      <c r="F3" s="352"/>
      <c r="G3" s="356"/>
    </row>
    <row r="4" spans="2:7" ht="18" customHeight="1" x14ac:dyDescent="0.25">
      <c r="B4" s="345"/>
      <c r="C4" s="348"/>
      <c r="D4" s="353"/>
      <c r="E4" s="354"/>
      <c r="F4" s="355"/>
      <c r="G4" s="357"/>
    </row>
    <row r="5" spans="2:7" ht="30.75" customHeight="1" x14ac:dyDescent="0.25">
      <c r="B5" s="346"/>
      <c r="C5" s="349"/>
      <c r="D5" s="292" t="s">
        <v>512</v>
      </c>
      <c r="E5" s="292" t="s">
        <v>513</v>
      </c>
      <c r="F5" s="292" t="s">
        <v>514</v>
      </c>
      <c r="G5" s="358"/>
    </row>
    <row r="6" spans="2:7" ht="49.5" customHeight="1" x14ac:dyDescent="0.25">
      <c r="B6" s="293" t="s">
        <v>618</v>
      </c>
      <c r="C6" s="294">
        <v>98.28</v>
      </c>
      <c r="D6" s="294">
        <v>88.5</v>
      </c>
      <c r="E6" s="294">
        <v>82.6</v>
      </c>
      <c r="F6" s="294">
        <v>76.7</v>
      </c>
      <c r="G6" s="294"/>
    </row>
    <row r="7" spans="2:7" ht="30.75" customHeight="1" x14ac:dyDescent="0.25">
      <c r="B7" s="293" t="s">
        <v>619</v>
      </c>
      <c r="C7" s="294">
        <v>98.28</v>
      </c>
      <c r="D7" s="294">
        <v>88.5</v>
      </c>
      <c r="E7" s="294">
        <v>82.6</v>
      </c>
      <c r="F7" s="294">
        <v>76.7</v>
      </c>
      <c r="G7" s="294"/>
    </row>
    <row r="9" spans="2:7" ht="36.75" customHeight="1" x14ac:dyDescent="0.25">
      <c r="B9" s="342" t="s">
        <v>620</v>
      </c>
      <c r="C9" s="342"/>
      <c r="D9" s="342"/>
      <c r="E9" s="342"/>
      <c r="F9" s="342"/>
      <c r="G9" s="342"/>
    </row>
    <row r="10" spans="2:7" x14ac:dyDescent="0.25">
      <c r="B10" s="295" t="s">
        <v>621</v>
      </c>
      <c r="C10" s="295"/>
      <c r="D10" s="295"/>
      <c r="E10" s="295"/>
      <c r="F10" s="295"/>
      <c r="G10" s="295"/>
    </row>
    <row r="11" spans="2:7" x14ac:dyDescent="0.25">
      <c r="B11" s="295" t="s">
        <v>622</v>
      </c>
      <c r="C11" s="295"/>
      <c r="D11" s="295"/>
      <c r="E11" s="295"/>
      <c r="F11" s="295"/>
      <c r="G11" s="295"/>
    </row>
  </sheetData>
  <mergeCells count="6">
    <mergeCell ref="B9:G9"/>
    <mergeCell ref="B1:G1"/>
    <mergeCell ref="B3:B5"/>
    <mergeCell ref="C3:C5"/>
    <mergeCell ref="D3:F4"/>
    <mergeCell ref="G3:G5"/>
  </mergeCells>
  <pageMargins left="0.39370078740157483" right="0.19685039370078741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U781"/>
  <sheetViews>
    <sheetView topLeftCell="A7" zoomScaleNormal="100" zoomScaleSheetLayoutView="130" workbookViewId="0">
      <selection activeCell="I12" sqref="I12"/>
    </sheetView>
  </sheetViews>
  <sheetFormatPr defaultRowHeight="12.75" outlineLevelRow="1" x14ac:dyDescent="0.2"/>
  <cols>
    <col min="1" max="1" width="26.85546875" customWidth="1"/>
    <col min="2" max="2" width="8.85546875" customWidth="1"/>
    <col min="3" max="3" width="9.28515625" customWidth="1"/>
    <col min="4" max="4" width="8.7109375" customWidth="1"/>
    <col min="5" max="5" width="10.28515625" style="1" bestFit="1" customWidth="1"/>
    <col min="6" max="6" width="10" style="1" customWidth="1"/>
    <col min="7" max="7" width="10.28515625" style="1" bestFit="1" customWidth="1"/>
    <col min="8" max="8" width="10" style="1" customWidth="1"/>
    <col min="9" max="9" width="11.42578125" style="72" customWidth="1"/>
    <col min="10" max="10" width="11.42578125" style="227" customWidth="1"/>
    <col min="11" max="11" width="11.42578125" style="72" customWidth="1"/>
    <col min="12" max="12" width="13.5703125" style="192" customWidth="1"/>
    <col min="13" max="13" width="12.5703125" style="79" customWidth="1"/>
    <col min="14" max="14" width="9.7109375" style="2" customWidth="1"/>
  </cols>
  <sheetData>
    <row r="1" spans="1:18" ht="15.75" x14ac:dyDescent="0.25">
      <c r="A1" s="310" t="s">
        <v>623</v>
      </c>
      <c r="B1" s="310"/>
      <c r="C1" s="310"/>
    </row>
    <row r="2" spans="1:18" x14ac:dyDescent="0.2">
      <c r="B2" s="311" t="s">
        <v>344</v>
      </c>
      <c r="C2" s="311"/>
      <c r="D2" s="311"/>
      <c r="E2" s="311"/>
      <c r="F2" s="311"/>
      <c r="G2" s="311"/>
      <c r="H2" s="311"/>
    </row>
    <row r="3" spans="1:18" ht="13.5" thickBot="1" x14ac:dyDescent="0.25">
      <c r="A3" s="3"/>
      <c r="B3" s="312" t="s">
        <v>610</v>
      </c>
      <c r="C3" s="312"/>
      <c r="D3" s="312"/>
      <c r="E3" s="312"/>
      <c r="F3" s="312"/>
      <c r="G3" s="312"/>
      <c r="H3" s="312"/>
      <c r="M3" s="191"/>
    </row>
    <row r="4" spans="1:18" ht="32.25" thickBot="1" x14ac:dyDescent="0.25">
      <c r="A4" s="4" t="s">
        <v>345</v>
      </c>
      <c r="B4" s="5"/>
      <c r="C4" s="5"/>
      <c r="D4" s="5"/>
      <c r="E4" s="6"/>
      <c r="F4" s="6"/>
      <c r="G4" s="6"/>
      <c r="H4" s="7"/>
      <c r="M4" s="191"/>
    </row>
    <row r="5" spans="1:18" ht="25.5" customHeight="1" thickBot="1" x14ac:dyDescent="0.25">
      <c r="A5" s="313" t="s">
        <v>346</v>
      </c>
      <c r="B5" s="315" t="s">
        <v>347</v>
      </c>
      <c r="C5" s="13" t="s">
        <v>348</v>
      </c>
      <c r="D5" s="14" t="s">
        <v>349</v>
      </c>
      <c r="E5" s="316" t="s">
        <v>615</v>
      </c>
      <c r="F5" s="315" t="s">
        <v>611</v>
      </c>
      <c r="G5" s="315"/>
      <c r="H5" s="315"/>
      <c r="I5" s="318"/>
      <c r="J5" s="228"/>
      <c r="K5" s="91"/>
      <c r="L5" s="319"/>
      <c r="M5" s="191"/>
    </row>
    <row r="6" spans="1:18" ht="46.5" customHeight="1" thickBot="1" x14ac:dyDescent="0.25">
      <c r="A6" s="314"/>
      <c r="B6" s="315"/>
      <c r="C6" s="15" t="s">
        <v>350</v>
      </c>
      <c r="D6" s="16" t="s">
        <v>351</v>
      </c>
      <c r="E6" s="316"/>
      <c r="F6" s="315"/>
      <c r="G6" s="315"/>
      <c r="H6" s="315"/>
      <c r="I6" s="318"/>
      <c r="J6" s="228"/>
      <c r="K6" s="91"/>
      <c r="L6" s="319"/>
      <c r="M6" s="191"/>
      <c r="P6" s="70"/>
      <c r="Q6" s="70"/>
      <c r="R6" s="70"/>
    </row>
    <row r="7" spans="1:18" ht="58.5" customHeight="1" thickBot="1" x14ac:dyDescent="0.25">
      <c r="A7" s="96" t="s">
        <v>583</v>
      </c>
      <c r="B7" s="320"/>
      <c r="C7" s="320"/>
      <c r="D7" s="320"/>
      <c r="E7" s="320"/>
      <c r="F7" s="320"/>
      <c r="G7" s="320"/>
      <c r="H7" s="320"/>
      <c r="I7" s="91"/>
      <c r="J7" s="228"/>
      <c r="K7" s="91"/>
      <c r="L7" s="305"/>
      <c r="M7" s="191"/>
      <c r="P7" s="70"/>
      <c r="Q7" s="70"/>
      <c r="R7" s="70"/>
    </row>
    <row r="8" spans="1:18" ht="25.5" customHeight="1" thickBot="1" x14ac:dyDescent="0.25">
      <c r="A8" s="17"/>
      <c r="B8" s="299"/>
      <c r="C8" s="299"/>
      <c r="D8" s="299"/>
      <c r="E8" s="299"/>
      <c r="F8" s="18" t="s">
        <v>507</v>
      </c>
      <c r="G8" s="19" t="s">
        <v>506</v>
      </c>
      <c r="H8" s="302" t="s">
        <v>505</v>
      </c>
      <c r="L8" s="305"/>
      <c r="M8" s="191"/>
      <c r="P8" s="70"/>
      <c r="Q8" s="70"/>
      <c r="R8" s="70"/>
    </row>
    <row r="9" spans="1:18" ht="13.5" thickBot="1" x14ac:dyDescent="0.25">
      <c r="A9" s="317" t="s">
        <v>581</v>
      </c>
      <c r="B9" s="317"/>
      <c r="C9" s="317"/>
      <c r="D9" s="317"/>
      <c r="E9" s="317"/>
      <c r="F9" s="317"/>
      <c r="G9" s="317"/>
      <c r="H9" s="317"/>
      <c r="L9" s="305"/>
      <c r="M9" s="191"/>
      <c r="P9" s="70"/>
      <c r="Q9" s="70"/>
      <c r="R9" s="70"/>
    </row>
    <row r="10" spans="1:18" ht="27.75" outlineLevel="1" thickBot="1" x14ac:dyDescent="0.25">
      <c r="A10" s="93" t="s">
        <v>587</v>
      </c>
      <c r="B10" s="53"/>
      <c r="C10" s="306" t="s">
        <v>353</v>
      </c>
      <c r="D10" s="187" t="s">
        <v>354</v>
      </c>
      <c r="E10" s="242">
        <v>139.1574</v>
      </c>
      <c r="F10" s="243">
        <v>101.86</v>
      </c>
      <c r="G10" s="244">
        <v>94.75</v>
      </c>
      <c r="H10" s="245">
        <v>93.95</v>
      </c>
      <c r="I10" s="169"/>
      <c r="J10" s="229"/>
      <c r="K10" s="207"/>
      <c r="L10" s="305"/>
      <c r="M10" s="191"/>
      <c r="P10" s="70"/>
      <c r="Q10" s="70"/>
      <c r="R10" s="70"/>
    </row>
    <row r="11" spans="1:18" ht="51" customHeight="1" outlineLevel="1" thickBot="1" x14ac:dyDescent="0.25">
      <c r="A11" s="94" t="s">
        <v>577</v>
      </c>
      <c r="B11" s="141">
        <v>551600</v>
      </c>
      <c r="C11" s="99"/>
      <c r="D11" s="156" t="s">
        <v>357</v>
      </c>
      <c r="E11" s="246">
        <v>125.78799999999998</v>
      </c>
      <c r="F11" s="247">
        <v>95.816000000000003</v>
      </c>
      <c r="G11" s="248">
        <v>90.977999999999994</v>
      </c>
      <c r="H11" s="249">
        <v>88.806799999999996</v>
      </c>
      <c r="I11" s="139"/>
      <c r="J11" s="229"/>
      <c r="K11" s="142"/>
      <c r="L11" s="211"/>
      <c r="M11" s="218"/>
      <c r="P11" s="70"/>
      <c r="Q11" s="70"/>
      <c r="R11" s="70"/>
    </row>
    <row r="12" spans="1:18" ht="25.5" customHeight="1" outlineLevel="1" thickBot="1" x14ac:dyDescent="0.25">
      <c r="A12" s="94" t="s">
        <v>360</v>
      </c>
      <c r="B12" s="141">
        <v>5205001150</v>
      </c>
      <c r="C12" s="156" t="s">
        <v>361</v>
      </c>
      <c r="D12" s="156" t="s">
        <v>359</v>
      </c>
      <c r="E12" s="246">
        <v>4.0780799999999999</v>
      </c>
      <c r="F12" s="247">
        <v>3.0585599999999999</v>
      </c>
      <c r="G12" s="248">
        <v>2.8036800000000004</v>
      </c>
      <c r="H12" s="249">
        <v>2.7017280000000001</v>
      </c>
      <c r="I12" s="139"/>
      <c r="J12" s="229"/>
      <c r="K12" s="211"/>
      <c r="L12" s="219"/>
      <c r="M12" s="218"/>
      <c r="P12" s="70"/>
      <c r="Q12" s="70"/>
      <c r="R12" s="70"/>
    </row>
    <row r="13" spans="1:18" ht="25.5" customHeight="1" outlineLevel="1" thickBot="1" x14ac:dyDescent="0.25">
      <c r="A13" s="94" t="s">
        <v>362</v>
      </c>
      <c r="B13" s="234">
        <v>195405711</v>
      </c>
      <c r="C13" s="99" t="s">
        <v>363</v>
      </c>
      <c r="D13" s="156" t="s">
        <v>359</v>
      </c>
      <c r="E13" s="246">
        <v>9.2889599999999994</v>
      </c>
      <c r="F13" s="247">
        <v>6.9667199999999996</v>
      </c>
      <c r="G13" s="248">
        <v>6.3861599999999994</v>
      </c>
      <c r="H13" s="249">
        <v>6.1539359999999999</v>
      </c>
      <c r="I13" s="139"/>
      <c r="J13" s="229"/>
      <c r="K13" s="211"/>
      <c r="L13" s="219"/>
      <c r="M13" s="218"/>
      <c r="P13" s="70"/>
      <c r="Q13" s="70"/>
      <c r="R13" s="70"/>
    </row>
    <row r="14" spans="1:18" ht="27.75" thickBot="1" x14ac:dyDescent="0.25">
      <c r="A14" s="93" t="s">
        <v>588</v>
      </c>
      <c r="B14" s="53"/>
      <c r="C14" s="306" t="s">
        <v>353</v>
      </c>
      <c r="D14" s="187" t="s">
        <v>365</v>
      </c>
      <c r="E14" s="242">
        <v>139.1574</v>
      </c>
      <c r="F14" s="243">
        <v>101.86</v>
      </c>
      <c r="G14" s="244">
        <v>94.75</v>
      </c>
      <c r="H14" s="245">
        <v>93.95</v>
      </c>
      <c r="I14" s="169"/>
      <c r="J14" s="229"/>
      <c r="K14" s="207"/>
      <c r="L14" s="211"/>
      <c r="M14" s="218"/>
      <c r="P14" s="70"/>
      <c r="Q14" s="70"/>
      <c r="R14" s="70"/>
    </row>
    <row r="15" spans="1:18" ht="49.5" outlineLevel="1" thickBot="1" x14ac:dyDescent="0.25">
      <c r="A15" s="94" t="s">
        <v>578</v>
      </c>
      <c r="B15" s="141">
        <v>551610</v>
      </c>
      <c r="C15" s="99"/>
      <c r="D15" s="156" t="s">
        <v>383</v>
      </c>
      <c r="E15" s="246">
        <v>125.78799999999998</v>
      </c>
      <c r="F15" s="247">
        <v>95.816000000000003</v>
      </c>
      <c r="G15" s="248">
        <v>90.977999999999994</v>
      </c>
      <c r="H15" s="249">
        <v>88.806799999999996</v>
      </c>
      <c r="I15" s="139"/>
      <c r="J15" s="229"/>
      <c r="K15" s="142"/>
      <c r="L15" s="211"/>
      <c r="M15" s="218"/>
      <c r="P15" s="70"/>
      <c r="Q15" s="70"/>
      <c r="R15" s="70"/>
    </row>
    <row r="16" spans="1:18" ht="25.5" customHeight="1" outlineLevel="1" thickBot="1" x14ac:dyDescent="0.25">
      <c r="A16" s="94" t="s">
        <v>360</v>
      </c>
      <c r="B16" s="141">
        <f>B12</f>
        <v>5205001150</v>
      </c>
      <c r="C16" s="156" t="s">
        <v>361</v>
      </c>
      <c r="D16" s="156" t="s">
        <v>359</v>
      </c>
      <c r="E16" s="246">
        <v>4.0780799999999999</v>
      </c>
      <c r="F16" s="247">
        <v>3.0585599999999999</v>
      </c>
      <c r="G16" s="248">
        <v>2.8036800000000004</v>
      </c>
      <c r="H16" s="249">
        <v>2.7017280000000001</v>
      </c>
      <c r="I16" s="139"/>
      <c r="J16" s="229"/>
      <c r="K16" s="211"/>
      <c r="L16" s="219"/>
      <c r="M16" s="218"/>
      <c r="P16" s="70"/>
      <c r="Q16" s="70"/>
      <c r="R16" s="70"/>
    </row>
    <row r="17" spans="1:18" ht="25.5" customHeight="1" outlineLevel="1" thickBot="1" x14ac:dyDescent="0.25">
      <c r="A17" s="94" t="s">
        <v>362</v>
      </c>
      <c r="B17" s="235">
        <v>195405711</v>
      </c>
      <c r="C17" s="99" t="s">
        <v>363</v>
      </c>
      <c r="D17" s="156" t="s">
        <v>359</v>
      </c>
      <c r="E17" s="246">
        <v>9.2889599999999994</v>
      </c>
      <c r="F17" s="247">
        <v>6.9667199999999996</v>
      </c>
      <c r="G17" s="248">
        <v>6.3861599999999994</v>
      </c>
      <c r="H17" s="249">
        <v>6.1539359999999999</v>
      </c>
      <c r="I17" s="139"/>
      <c r="J17" s="229"/>
      <c r="K17" s="211"/>
      <c r="L17" s="219"/>
      <c r="M17" s="218"/>
      <c r="P17" s="70"/>
      <c r="Q17" s="70"/>
      <c r="R17" s="70"/>
    </row>
    <row r="18" spans="1:18" ht="27.75" thickBot="1" x14ac:dyDescent="0.25">
      <c r="A18" s="93" t="s">
        <v>589</v>
      </c>
      <c r="B18" s="53"/>
      <c r="C18" s="306" t="s">
        <v>221</v>
      </c>
      <c r="D18" s="187" t="s">
        <v>369</v>
      </c>
      <c r="E18" s="242">
        <v>145.83000000000001</v>
      </c>
      <c r="F18" s="243">
        <v>116.93</v>
      </c>
      <c r="G18" s="244">
        <v>111.62799999999999</v>
      </c>
      <c r="H18" s="245">
        <v>108.70702799999999</v>
      </c>
      <c r="I18" s="169"/>
      <c r="J18" s="229"/>
      <c r="K18" s="207"/>
      <c r="L18" s="211"/>
      <c r="M18" s="218"/>
      <c r="P18" s="70"/>
      <c r="Q18" s="70"/>
      <c r="R18" s="70"/>
    </row>
    <row r="19" spans="1:18" ht="49.5" outlineLevel="1" thickBot="1" x14ac:dyDescent="0.25">
      <c r="A19" s="94" t="s">
        <v>579</v>
      </c>
      <c r="B19" s="141">
        <v>551620</v>
      </c>
      <c r="C19" s="99"/>
      <c r="D19" s="156" t="s">
        <v>580</v>
      </c>
      <c r="E19" s="246">
        <v>127.49</v>
      </c>
      <c r="F19" s="247">
        <v>103.19</v>
      </c>
      <c r="G19" s="248">
        <v>99.037400000000005</v>
      </c>
      <c r="H19" s="249">
        <v>96.561760000000007</v>
      </c>
      <c r="I19" s="139"/>
      <c r="J19" s="229"/>
      <c r="K19" s="142"/>
      <c r="L19" s="211"/>
      <c r="M19" s="218"/>
      <c r="P19" s="70"/>
      <c r="Q19" s="70"/>
      <c r="R19" s="70"/>
    </row>
    <row r="20" spans="1:18" ht="25.5" customHeight="1" outlineLevel="1" thickBot="1" x14ac:dyDescent="0.25">
      <c r="A20" s="94" t="s">
        <v>375</v>
      </c>
      <c r="B20" s="141">
        <v>5205007150</v>
      </c>
      <c r="C20" s="156" t="s">
        <v>376</v>
      </c>
      <c r="D20" s="156" t="s">
        <v>374</v>
      </c>
      <c r="E20" s="246">
        <v>7.2310400000000001</v>
      </c>
      <c r="F20" s="247">
        <v>5.4232800000000001</v>
      </c>
      <c r="G20" s="248">
        <v>4.9713399999999996</v>
      </c>
      <c r="H20" s="249">
        <v>4.7905639999999998</v>
      </c>
      <c r="I20" s="139"/>
      <c r="J20" s="229"/>
      <c r="K20" s="211"/>
      <c r="L20" s="219"/>
      <c r="M20" s="218"/>
      <c r="P20" s="70"/>
      <c r="Q20" s="70"/>
      <c r="R20" s="70"/>
    </row>
    <row r="21" spans="1:18" ht="25.5" customHeight="1" outlineLevel="1" thickBot="1" x14ac:dyDescent="0.25">
      <c r="A21" s="94" t="s">
        <v>377</v>
      </c>
      <c r="B21" s="141">
        <v>195407711</v>
      </c>
      <c r="C21" s="99" t="s">
        <v>378</v>
      </c>
      <c r="D21" s="156" t="s">
        <v>374</v>
      </c>
      <c r="E21" s="246">
        <v>11.101439999999998</v>
      </c>
      <c r="F21" s="247">
        <v>8.3260799999999993</v>
      </c>
      <c r="G21" s="248">
        <v>7.6322399999999995</v>
      </c>
      <c r="H21" s="249">
        <v>7.3547039999999999</v>
      </c>
      <c r="I21" s="139"/>
      <c r="J21" s="229"/>
      <c r="K21" s="211"/>
      <c r="L21" s="219"/>
      <c r="M21" s="218"/>
      <c r="P21" s="70"/>
      <c r="Q21" s="70"/>
      <c r="R21" s="70"/>
    </row>
    <row r="22" spans="1:18" ht="25.5" customHeight="1" thickBot="1" x14ac:dyDescent="0.25">
      <c r="A22" s="188"/>
      <c r="B22" s="189"/>
      <c r="C22" s="189"/>
      <c r="D22" s="189"/>
      <c r="E22" s="190"/>
      <c r="F22" s="231" t="s">
        <v>507</v>
      </c>
      <c r="G22" s="308" t="s">
        <v>506</v>
      </c>
      <c r="H22" s="302" t="s">
        <v>505</v>
      </c>
      <c r="I22" s="139"/>
      <c r="J22" s="229"/>
      <c r="K22" s="136"/>
      <c r="L22" s="305"/>
      <c r="M22" s="191"/>
      <c r="P22" s="70"/>
      <c r="Q22" s="70"/>
      <c r="R22" s="70"/>
    </row>
    <row r="23" spans="1:18" ht="25.5" customHeight="1" thickBot="1" x14ac:dyDescent="0.25">
      <c r="A23" s="317" t="s">
        <v>582</v>
      </c>
      <c r="B23" s="317"/>
      <c r="C23" s="317"/>
      <c r="D23" s="317"/>
      <c r="E23" s="317"/>
      <c r="F23" s="321"/>
      <c r="G23" s="317"/>
      <c r="H23" s="317"/>
      <c r="I23" s="139"/>
      <c r="J23" s="229"/>
      <c r="K23" s="136"/>
      <c r="L23" s="305"/>
      <c r="M23" s="191"/>
      <c r="P23" s="70"/>
      <c r="Q23" s="70"/>
      <c r="R23" s="70"/>
    </row>
    <row r="24" spans="1:18" ht="27.75" thickBot="1" x14ac:dyDescent="0.25">
      <c r="A24" s="93" t="s">
        <v>584</v>
      </c>
      <c r="B24" s="53"/>
      <c r="C24" s="306" t="s">
        <v>353</v>
      </c>
      <c r="D24" s="187" t="s">
        <v>354</v>
      </c>
      <c r="E24" s="242">
        <v>140.13999999999999</v>
      </c>
      <c r="F24" s="243">
        <v>120.17</v>
      </c>
      <c r="G24" s="244">
        <v>114.9674</v>
      </c>
      <c r="H24" s="245">
        <v>111.921584</v>
      </c>
      <c r="I24" s="169"/>
      <c r="J24" s="229"/>
      <c r="K24" s="207"/>
      <c r="L24" s="305"/>
      <c r="M24" s="191"/>
      <c r="P24" s="70"/>
      <c r="Q24" s="70"/>
      <c r="R24" s="70"/>
    </row>
    <row r="25" spans="1:18" ht="49.5" outlineLevel="1" thickBot="1" x14ac:dyDescent="0.25">
      <c r="A25" s="94" t="s">
        <v>590</v>
      </c>
      <c r="B25" s="141">
        <v>551602</v>
      </c>
      <c r="C25" s="99"/>
      <c r="D25" s="156" t="s">
        <v>357</v>
      </c>
      <c r="E25" s="246">
        <v>123.77</v>
      </c>
      <c r="F25" s="247">
        <v>110.14</v>
      </c>
      <c r="G25" s="248">
        <v>105.7752</v>
      </c>
      <c r="H25" s="249">
        <v>103.06592000000001</v>
      </c>
      <c r="I25" s="139"/>
      <c r="J25" s="229"/>
      <c r="K25" s="142"/>
      <c r="L25" s="211"/>
      <c r="M25" s="218"/>
      <c r="P25" s="70"/>
      <c r="Q25" s="70"/>
      <c r="R25" s="70"/>
    </row>
    <row r="26" spans="1:18" ht="20.25" outlineLevel="1" thickBot="1" x14ac:dyDescent="0.25">
      <c r="A26" s="94" t="s">
        <v>360</v>
      </c>
      <c r="B26" s="141">
        <f>B12</f>
        <v>5205001150</v>
      </c>
      <c r="C26" s="156" t="s">
        <v>361</v>
      </c>
      <c r="D26" s="156" t="s">
        <v>359</v>
      </c>
      <c r="E26" s="246">
        <v>4.0780799999999999</v>
      </c>
      <c r="F26" s="247">
        <v>3.0585599999999999</v>
      </c>
      <c r="G26" s="248">
        <v>2.8036800000000004</v>
      </c>
      <c r="H26" s="249">
        <v>2.7017280000000001</v>
      </c>
      <c r="I26" s="139"/>
      <c r="J26" s="229"/>
      <c r="K26" s="136"/>
      <c r="L26" s="211"/>
      <c r="M26" s="218"/>
      <c r="P26" s="70"/>
      <c r="Q26" s="70"/>
      <c r="R26" s="70"/>
    </row>
    <row r="27" spans="1:18" ht="20.25" outlineLevel="1" thickBot="1" x14ac:dyDescent="0.25">
      <c r="A27" s="94" t="s">
        <v>362</v>
      </c>
      <c r="B27" s="236">
        <f>B13</f>
        <v>195405711</v>
      </c>
      <c r="C27" s="99" t="s">
        <v>363</v>
      </c>
      <c r="D27" s="156" t="s">
        <v>359</v>
      </c>
      <c r="E27" s="246">
        <v>9.2889599999999994</v>
      </c>
      <c r="F27" s="247">
        <v>6.9667199999999996</v>
      </c>
      <c r="G27" s="248">
        <v>6.3861599999999994</v>
      </c>
      <c r="H27" s="249">
        <v>6.1539359999999999</v>
      </c>
      <c r="I27" s="139"/>
      <c r="J27" s="229"/>
      <c r="K27" s="211"/>
      <c r="L27" s="219"/>
      <c r="M27" s="218"/>
      <c r="P27" s="70"/>
      <c r="Q27" s="70"/>
      <c r="R27" s="70"/>
    </row>
    <row r="28" spans="1:18" ht="27.75" thickBot="1" x14ac:dyDescent="0.25">
      <c r="A28" s="93" t="s">
        <v>585</v>
      </c>
      <c r="B28" s="53"/>
      <c r="C28" s="306" t="s">
        <v>353</v>
      </c>
      <c r="D28" s="187" t="s">
        <v>365</v>
      </c>
      <c r="E28" s="242">
        <v>140.13999999999999</v>
      </c>
      <c r="F28" s="243">
        <v>120.17</v>
      </c>
      <c r="G28" s="244">
        <v>114.9674</v>
      </c>
      <c r="H28" s="245">
        <v>111.921584</v>
      </c>
      <c r="I28" s="169"/>
      <c r="J28" s="229"/>
      <c r="K28" s="207"/>
      <c r="L28" s="305"/>
      <c r="M28" s="191"/>
      <c r="P28" s="70"/>
      <c r="Q28" s="70"/>
      <c r="R28" s="70"/>
    </row>
    <row r="29" spans="1:18" ht="49.5" outlineLevel="1" thickBot="1" x14ac:dyDescent="0.25">
      <c r="A29" s="94" t="s">
        <v>591</v>
      </c>
      <c r="B29" s="141">
        <v>551612</v>
      </c>
      <c r="C29" s="99"/>
      <c r="D29" s="156" t="s">
        <v>383</v>
      </c>
      <c r="E29" s="246">
        <v>123.77</v>
      </c>
      <c r="F29" s="247">
        <v>110.14</v>
      </c>
      <c r="G29" s="248">
        <v>105.7752</v>
      </c>
      <c r="H29" s="249">
        <v>103.06592000000001</v>
      </c>
      <c r="I29" s="139"/>
      <c r="J29" s="229"/>
      <c r="K29" s="142"/>
      <c r="L29" s="211"/>
      <c r="M29" s="218"/>
      <c r="P29" s="70"/>
      <c r="Q29" s="70"/>
      <c r="R29" s="70"/>
    </row>
    <row r="30" spans="1:18" ht="20.25" outlineLevel="1" thickBot="1" x14ac:dyDescent="0.25">
      <c r="A30" s="94" t="s">
        <v>360</v>
      </c>
      <c r="B30" s="141">
        <f>B26</f>
        <v>5205001150</v>
      </c>
      <c r="C30" s="156" t="s">
        <v>361</v>
      </c>
      <c r="D30" s="156" t="s">
        <v>359</v>
      </c>
      <c r="E30" s="246">
        <v>4.0780799999999999</v>
      </c>
      <c r="F30" s="247">
        <v>3.0585599999999999</v>
      </c>
      <c r="G30" s="248">
        <v>2.8036800000000004</v>
      </c>
      <c r="H30" s="249">
        <v>2.7017280000000001</v>
      </c>
      <c r="I30" s="139"/>
      <c r="J30" s="229"/>
      <c r="K30" s="136"/>
      <c r="L30" s="211"/>
      <c r="M30" s="218"/>
      <c r="P30" s="70"/>
      <c r="Q30" s="70"/>
      <c r="R30" s="70"/>
    </row>
    <row r="31" spans="1:18" ht="20.25" outlineLevel="1" thickBot="1" x14ac:dyDescent="0.25">
      <c r="A31" s="94" t="s">
        <v>362</v>
      </c>
      <c r="B31" s="236">
        <f>B27</f>
        <v>195405711</v>
      </c>
      <c r="C31" s="99" t="s">
        <v>363</v>
      </c>
      <c r="D31" s="156" t="s">
        <v>359</v>
      </c>
      <c r="E31" s="246">
        <v>9.2889599999999994</v>
      </c>
      <c r="F31" s="247">
        <v>6.9667199999999996</v>
      </c>
      <c r="G31" s="248">
        <v>6.3861599999999994</v>
      </c>
      <c r="H31" s="249">
        <v>6.1539359999999999</v>
      </c>
      <c r="I31" s="139"/>
      <c r="J31" s="229"/>
      <c r="K31" s="211"/>
      <c r="L31" s="219"/>
      <c r="M31" s="218"/>
      <c r="P31" s="70"/>
      <c r="Q31" s="70"/>
      <c r="R31" s="70"/>
    </row>
    <row r="32" spans="1:18" ht="27.75" thickBot="1" x14ac:dyDescent="0.25">
      <c r="A32" s="93" t="s">
        <v>586</v>
      </c>
      <c r="B32" s="53"/>
      <c r="C32" s="306" t="s">
        <v>221</v>
      </c>
      <c r="D32" s="187" t="s">
        <v>369</v>
      </c>
      <c r="E32" s="242">
        <v>149.52000000000001</v>
      </c>
      <c r="F32" s="243">
        <v>129.46</v>
      </c>
      <c r="G32" s="244">
        <v>122.48</v>
      </c>
      <c r="H32" s="245">
        <v>119.13</v>
      </c>
      <c r="I32" s="169"/>
      <c r="J32" s="229"/>
      <c r="K32" s="207"/>
      <c r="L32" s="305"/>
      <c r="M32" s="191"/>
      <c r="P32" s="70"/>
      <c r="Q32" s="70"/>
      <c r="R32" s="70"/>
    </row>
    <row r="33" spans="1:18" ht="49.5" outlineLevel="1" thickBot="1" x14ac:dyDescent="0.25">
      <c r="A33" s="94" t="s">
        <v>592</v>
      </c>
      <c r="B33" s="141">
        <v>551622</v>
      </c>
      <c r="C33" s="99"/>
      <c r="D33" s="156" t="s">
        <v>580</v>
      </c>
      <c r="E33" s="246">
        <v>131.19</v>
      </c>
      <c r="F33" s="247">
        <v>115.71</v>
      </c>
      <c r="G33" s="248">
        <v>109.87</v>
      </c>
      <c r="H33" s="249">
        <v>106.98</v>
      </c>
      <c r="I33" s="139"/>
      <c r="J33" s="229"/>
      <c r="K33" s="142"/>
      <c r="L33" s="211"/>
      <c r="M33" s="218"/>
      <c r="P33" s="70"/>
      <c r="Q33" s="70"/>
      <c r="R33" s="70"/>
    </row>
    <row r="34" spans="1:18" ht="25.5" customHeight="1" outlineLevel="1" thickBot="1" x14ac:dyDescent="0.25">
      <c r="A34" s="94" t="s">
        <v>375</v>
      </c>
      <c r="B34" s="141">
        <f>B20</f>
        <v>5205007150</v>
      </c>
      <c r="C34" s="156" t="s">
        <v>376</v>
      </c>
      <c r="D34" s="156" t="s">
        <v>374</v>
      </c>
      <c r="E34" s="246">
        <v>7.2310400000000001</v>
      </c>
      <c r="F34" s="247">
        <v>5.4232800000000001</v>
      </c>
      <c r="G34" s="248">
        <v>4.9713399999999996</v>
      </c>
      <c r="H34" s="249">
        <v>4.7905639999999998</v>
      </c>
      <c r="I34" s="139"/>
      <c r="J34" s="229"/>
      <c r="K34" s="136"/>
      <c r="L34" s="211"/>
      <c r="M34" s="218"/>
      <c r="P34" s="70"/>
      <c r="Q34" s="70"/>
      <c r="R34" s="70"/>
    </row>
    <row r="35" spans="1:18" ht="20.25" outlineLevel="1" thickBot="1" x14ac:dyDescent="0.25">
      <c r="A35" s="94" t="s">
        <v>377</v>
      </c>
      <c r="B35" s="141">
        <f>B21</f>
        <v>195407711</v>
      </c>
      <c r="C35" s="99" t="s">
        <v>378</v>
      </c>
      <c r="D35" s="156" t="s">
        <v>374</v>
      </c>
      <c r="E35" s="246">
        <v>11.101439999999998</v>
      </c>
      <c r="F35" s="247">
        <v>8.3260799999999993</v>
      </c>
      <c r="G35" s="248">
        <v>7.6322399999999995</v>
      </c>
      <c r="H35" s="249">
        <v>7.3547039999999999</v>
      </c>
      <c r="I35" s="139"/>
      <c r="J35" s="229"/>
      <c r="K35" s="211"/>
      <c r="L35" s="219"/>
      <c r="M35" s="218"/>
      <c r="P35" s="70"/>
      <c r="Q35" s="70"/>
      <c r="R35" s="70"/>
    </row>
    <row r="36" spans="1:18" ht="81" customHeight="1" thickBot="1" x14ac:dyDescent="0.25">
      <c r="A36" s="96" t="s">
        <v>352</v>
      </c>
      <c r="B36" s="320"/>
      <c r="C36" s="320"/>
      <c r="D36" s="320"/>
      <c r="E36" s="320"/>
      <c r="F36" s="320"/>
      <c r="G36" s="320"/>
      <c r="H36" s="320"/>
      <c r="J36" s="229"/>
      <c r="M36" s="191"/>
    </row>
    <row r="37" spans="1:18" ht="23.25" thickBot="1" x14ac:dyDescent="0.25">
      <c r="A37" s="17"/>
      <c r="B37" s="299"/>
      <c r="C37" s="299"/>
      <c r="D37" s="299"/>
      <c r="E37" s="299"/>
      <c r="F37" s="18" t="s">
        <v>507</v>
      </c>
      <c r="G37" s="19" t="s">
        <v>506</v>
      </c>
      <c r="H37" s="302" t="s">
        <v>505</v>
      </c>
      <c r="J37" s="229"/>
      <c r="M37" s="191"/>
    </row>
    <row r="38" spans="1:18" ht="59.25" customHeight="1" thickBot="1" x14ac:dyDescent="0.25">
      <c r="A38" s="317" t="s">
        <v>413</v>
      </c>
      <c r="B38" s="317"/>
      <c r="C38" s="317"/>
      <c r="D38" s="317"/>
      <c r="E38" s="317"/>
      <c r="F38" s="317"/>
      <c r="G38" s="317"/>
      <c r="H38" s="317"/>
      <c r="J38" s="229"/>
      <c r="M38" s="191"/>
    </row>
    <row r="39" spans="1:18" s="24" customFormat="1" ht="36.75" thickBot="1" x14ac:dyDescent="0.25">
      <c r="A39" s="97" t="s">
        <v>393</v>
      </c>
      <c r="B39" s="20"/>
      <c r="C39" s="21" t="s">
        <v>353</v>
      </c>
      <c r="D39" s="22" t="s">
        <v>354</v>
      </c>
      <c r="E39" s="250">
        <v>180.3</v>
      </c>
      <c r="F39" s="251">
        <v>152.72999999999999</v>
      </c>
      <c r="G39" s="252">
        <v>145.16</v>
      </c>
      <c r="H39" s="253">
        <v>139.58000000000001</v>
      </c>
      <c r="I39" s="169"/>
      <c r="J39" s="229"/>
      <c r="K39" s="207"/>
      <c r="L39" s="193"/>
      <c r="M39" s="191"/>
      <c r="N39" s="23"/>
    </row>
    <row r="40" spans="1:18" s="24" customFormat="1" ht="49.5" outlineLevel="1" thickBot="1" x14ac:dyDescent="0.25">
      <c r="A40" s="98" t="s">
        <v>355</v>
      </c>
      <c r="B40" s="135" t="s">
        <v>356</v>
      </c>
      <c r="C40" s="103"/>
      <c r="D40" s="104" t="s">
        <v>357</v>
      </c>
      <c r="E40" s="254">
        <v>140.32</v>
      </c>
      <c r="F40" s="255">
        <v>122.74</v>
      </c>
      <c r="G40" s="256">
        <v>116.41</v>
      </c>
      <c r="H40" s="257">
        <v>113.09</v>
      </c>
      <c r="I40" s="139"/>
      <c r="J40" s="229"/>
      <c r="K40" s="201"/>
      <c r="L40" s="202"/>
      <c r="M40" s="205"/>
      <c r="N40" s="23"/>
    </row>
    <row r="41" spans="1:18" s="24" customFormat="1" ht="20.25" outlineLevel="1" thickBot="1" x14ac:dyDescent="0.25">
      <c r="A41" s="99" t="s">
        <v>508</v>
      </c>
      <c r="B41" s="100">
        <v>160124</v>
      </c>
      <c r="C41" s="104" t="s">
        <v>358</v>
      </c>
      <c r="D41" s="104" t="s">
        <v>359</v>
      </c>
      <c r="E41" s="254">
        <v>19.219839999999998</v>
      </c>
      <c r="F41" s="255">
        <v>14.414879999999998</v>
      </c>
      <c r="G41" s="256">
        <v>13.814259999999997</v>
      </c>
      <c r="H41" s="257">
        <v>13.21364</v>
      </c>
      <c r="I41" s="139"/>
      <c r="J41" s="229"/>
      <c r="K41" s="201"/>
      <c r="L41" s="202"/>
      <c r="M41" s="205"/>
      <c r="N41" s="23"/>
    </row>
    <row r="42" spans="1:18" s="24" customFormat="1" ht="20.25" outlineLevel="1" thickBot="1" x14ac:dyDescent="0.25">
      <c r="A42" s="98" t="s">
        <v>360</v>
      </c>
      <c r="B42" s="100">
        <f>B30</f>
        <v>5205001150</v>
      </c>
      <c r="C42" s="104" t="s">
        <v>361</v>
      </c>
      <c r="D42" s="104" t="s">
        <v>359</v>
      </c>
      <c r="E42" s="254">
        <v>4.5123199999999999</v>
      </c>
      <c r="F42" s="255">
        <v>3.3842399999999997</v>
      </c>
      <c r="G42" s="256">
        <v>3.2432299999999996</v>
      </c>
      <c r="H42" s="257">
        <v>3.1022200000000004</v>
      </c>
      <c r="I42" s="139"/>
      <c r="J42" s="229"/>
      <c r="K42" s="201"/>
      <c r="L42" s="202"/>
      <c r="M42" s="205"/>
      <c r="N42" s="23"/>
    </row>
    <row r="43" spans="1:18" s="24" customFormat="1" ht="20.25" outlineLevel="1" thickBot="1" x14ac:dyDescent="0.25">
      <c r="A43" s="98" t="s">
        <v>362</v>
      </c>
      <c r="B43" s="237">
        <f>B31</f>
        <v>195405711</v>
      </c>
      <c r="C43" s="103" t="s">
        <v>363</v>
      </c>
      <c r="D43" s="104" t="s">
        <v>359</v>
      </c>
      <c r="E43" s="254">
        <v>10.006399999999999</v>
      </c>
      <c r="F43" s="255">
        <v>7.5047999999999986</v>
      </c>
      <c r="G43" s="256">
        <v>7.192099999999999</v>
      </c>
      <c r="H43" s="257">
        <v>6.8793999999999995</v>
      </c>
      <c r="I43" s="139"/>
      <c r="J43" s="229"/>
      <c r="K43" s="203"/>
      <c r="L43" s="206"/>
      <c r="M43" s="205"/>
      <c r="N43" s="23"/>
    </row>
    <row r="44" spans="1:18" s="24" customFormat="1" ht="13.5" outlineLevel="1" thickBot="1" x14ac:dyDescent="0.25">
      <c r="A44" s="98" t="s">
        <v>364</v>
      </c>
      <c r="B44" s="100">
        <v>160963</v>
      </c>
      <c r="C44" s="103"/>
      <c r="D44" s="104"/>
      <c r="E44" s="254">
        <v>6.2492799999999997</v>
      </c>
      <c r="F44" s="255">
        <v>4.68696</v>
      </c>
      <c r="G44" s="256">
        <v>4.4916699999999992</v>
      </c>
      <c r="H44" s="257">
        <v>4.2963800000000001</v>
      </c>
      <c r="I44" s="139"/>
      <c r="J44" s="229"/>
      <c r="K44" s="201"/>
      <c r="L44" s="202"/>
      <c r="M44" s="205"/>
      <c r="N44" s="23"/>
    </row>
    <row r="45" spans="1:18" s="24" customFormat="1" ht="36.75" thickBot="1" x14ac:dyDescent="0.25">
      <c r="A45" s="97" t="s">
        <v>394</v>
      </c>
      <c r="B45" s="20"/>
      <c r="C45" s="21" t="s">
        <v>353</v>
      </c>
      <c r="D45" s="22" t="s">
        <v>365</v>
      </c>
      <c r="E45" s="250">
        <v>180.3</v>
      </c>
      <c r="F45" s="251">
        <v>152.72999999999999</v>
      </c>
      <c r="G45" s="252">
        <v>145.16</v>
      </c>
      <c r="H45" s="253">
        <v>139.58000000000001</v>
      </c>
      <c r="I45" s="169"/>
      <c r="J45" s="229"/>
      <c r="K45" s="207"/>
      <c r="L45" s="204"/>
      <c r="M45" s="205"/>
      <c r="N45" s="23"/>
    </row>
    <row r="46" spans="1:18" s="24" customFormat="1" ht="49.5" outlineLevel="1" thickBot="1" x14ac:dyDescent="0.25">
      <c r="A46" s="98" t="s">
        <v>355</v>
      </c>
      <c r="B46" s="100" t="s">
        <v>366</v>
      </c>
      <c r="C46" s="103"/>
      <c r="D46" s="104" t="s">
        <v>367</v>
      </c>
      <c r="E46" s="254">
        <v>140.32</v>
      </c>
      <c r="F46" s="255">
        <v>122.74</v>
      </c>
      <c r="G46" s="256">
        <v>116.41</v>
      </c>
      <c r="H46" s="257">
        <v>113.09</v>
      </c>
      <c r="I46" s="139"/>
      <c r="J46" s="229"/>
      <c r="K46" s="208"/>
      <c r="L46" s="209"/>
      <c r="M46" s="210"/>
      <c r="N46" s="23"/>
    </row>
    <row r="47" spans="1:18" s="24" customFormat="1" ht="20.25" outlineLevel="1" thickBot="1" x14ac:dyDescent="0.25">
      <c r="A47" s="99" t="s">
        <v>508</v>
      </c>
      <c r="B47" s="100">
        <v>160124</v>
      </c>
      <c r="C47" s="104" t="s">
        <v>358</v>
      </c>
      <c r="D47" s="104" t="s">
        <v>359</v>
      </c>
      <c r="E47" s="254">
        <v>19.219839999999998</v>
      </c>
      <c r="F47" s="255">
        <v>14.414879999999998</v>
      </c>
      <c r="G47" s="256">
        <v>13.814259999999997</v>
      </c>
      <c r="H47" s="257">
        <v>13.21364</v>
      </c>
      <c r="I47" s="139"/>
      <c r="J47" s="229"/>
      <c r="K47" s="142"/>
      <c r="L47" s="209"/>
      <c r="M47" s="210"/>
      <c r="N47" s="23"/>
    </row>
    <row r="48" spans="1:18" s="24" customFormat="1" ht="20.25" outlineLevel="1" thickBot="1" x14ac:dyDescent="0.25">
      <c r="A48" s="98" t="s">
        <v>360</v>
      </c>
      <c r="B48" s="100">
        <f>B42</f>
        <v>5205001150</v>
      </c>
      <c r="C48" s="104" t="s">
        <v>361</v>
      </c>
      <c r="D48" s="104" t="s">
        <v>359</v>
      </c>
      <c r="E48" s="254">
        <v>4.5123199999999999</v>
      </c>
      <c r="F48" s="255">
        <v>3.3842399999999997</v>
      </c>
      <c r="G48" s="256">
        <v>3.2432299999999996</v>
      </c>
      <c r="H48" s="257">
        <v>3.1022200000000004</v>
      </c>
      <c r="I48" s="139"/>
      <c r="J48" s="229"/>
      <c r="K48" s="136"/>
      <c r="L48" s="209"/>
      <c r="M48" s="210"/>
      <c r="N48" s="23"/>
    </row>
    <row r="49" spans="1:14" s="24" customFormat="1" ht="20.25" outlineLevel="1" thickBot="1" x14ac:dyDescent="0.25">
      <c r="A49" s="98" t="s">
        <v>362</v>
      </c>
      <c r="B49" s="237">
        <f>B43</f>
        <v>195405711</v>
      </c>
      <c r="C49" s="103" t="s">
        <v>363</v>
      </c>
      <c r="D49" s="104" t="s">
        <v>359</v>
      </c>
      <c r="E49" s="254">
        <v>10.006399999999999</v>
      </c>
      <c r="F49" s="255">
        <v>7.5047999999999986</v>
      </c>
      <c r="G49" s="256">
        <v>7.192099999999999</v>
      </c>
      <c r="H49" s="257">
        <v>6.8793999999999995</v>
      </c>
      <c r="I49" s="139"/>
      <c r="J49" s="229"/>
      <c r="K49" s="211"/>
      <c r="L49" s="212"/>
      <c r="M49" s="210"/>
      <c r="N49" s="23"/>
    </row>
    <row r="50" spans="1:14" s="24" customFormat="1" ht="13.5" outlineLevel="1" thickBot="1" x14ac:dyDescent="0.25">
      <c r="A50" s="98" t="s">
        <v>364</v>
      </c>
      <c r="B50" s="100">
        <v>160963</v>
      </c>
      <c r="C50" s="103"/>
      <c r="D50" s="104"/>
      <c r="E50" s="254">
        <v>6.2492799999999997</v>
      </c>
      <c r="F50" s="255">
        <v>4.68696</v>
      </c>
      <c r="G50" s="256">
        <v>4.4916699999999992</v>
      </c>
      <c r="H50" s="257">
        <v>4.2963800000000001</v>
      </c>
      <c r="I50" s="139"/>
      <c r="J50" s="229"/>
      <c r="K50" s="142"/>
      <c r="L50" s="209"/>
      <c r="M50" s="210"/>
      <c r="N50" s="23"/>
    </row>
    <row r="51" spans="1:14" s="24" customFormat="1" ht="36.75" thickBot="1" x14ac:dyDescent="0.25">
      <c r="A51" s="97" t="s">
        <v>395</v>
      </c>
      <c r="B51" s="20"/>
      <c r="C51" s="21" t="s">
        <v>368</v>
      </c>
      <c r="D51" s="22" t="s">
        <v>369</v>
      </c>
      <c r="E51" s="250">
        <v>190.88</v>
      </c>
      <c r="F51" s="251">
        <v>161.66</v>
      </c>
      <c r="G51" s="252">
        <v>155.63</v>
      </c>
      <c r="H51" s="253">
        <v>149.6</v>
      </c>
      <c r="I51" s="169"/>
      <c r="J51" s="229"/>
      <c r="K51" s="207"/>
      <c r="L51" s="213"/>
      <c r="M51" s="210"/>
      <c r="N51" s="23"/>
    </row>
    <row r="52" spans="1:14" s="24" customFormat="1" ht="49.5" outlineLevel="1" thickBot="1" x14ac:dyDescent="0.25">
      <c r="A52" s="98" t="s">
        <v>355</v>
      </c>
      <c r="B52" s="100" t="s">
        <v>370</v>
      </c>
      <c r="C52" s="103"/>
      <c r="D52" s="104" t="s">
        <v>371</v>
      </c>
      <c r="E52" s="254">
        <v>136.32</v>
      </c>
      <c r="F52" s="255">
        <v>120.74</v>
      </c>
      <c r="G52" s="256">
        <v>116.41</v>
      </c>
      <c r="H52" s="257">
        <v>112.09</v>
      </c>
      <c r="I52" s="139"/>
      <c r="J52" s="229"/>
      <c r="K52" s="142"/>
      <c r="L52" s="214"/>
      <c r="M52" s="215"/>
      <c r="N52" s="23"/>
    </row>
    <row r="53" spans="1:14" s="24" customFormat="1" ht="20.25" outlineLevel="1" thickBot="1" x14ac:dyDescent="0.25">
      <c r="A53" s="98" t="s">
        <v>372</v>
      </c>
      <c r="B53" s="100">
        <v>160127</v>
      </c>
      <c r="C53" s="104" t="s">
        <v>373</v>
      </c>
      <c r="D53" s="104" t="s">
        <v>374</v>
      </c>
      <c r="E53" s="254">
        <v>34.607039999999998</v>
      </c>
      <c r="F53" s="255">
        <v>25.955279999999998</v>
      </c>
      <c r="G53" s="256">
        <v>24.873809999999995</v>
      </c>
      <c r="H53" s="257">
        <v>23.792339999999999</v>
      </c>
      <c r="I53" s="139"/>
      <c r="J53" s="229"/>
      <c r="K53" s="142"/>
      <c r="L53" s="214"/>
      <c r="M53" s="215"/>
      <c r="N53" s="23"/>
    </row>
    <row r="54" spans="1:14" s="24" customFormat="1" ht="20.25" outlineLevel="1" thickBot="1" x14ac:dyDescent="0.25">
      <c r="A54" s="98" t="s">
        <v>375</v>
      </c>
      <c r="B54" s="100">
        <f>B34</f>
        <v>5205007150</v>
      </c>
      <c r="C54" s="104" t="s">
        <v>376</v>
      </c>
      <c r="D54" s="104" t="s">
        <v>374</v>
      </c>
      <c r="E54" s="254">
        <v>7.9862400000000004</v>
      </c>
      <c r="F54" s="255">
        <v>5.9896799999999999</v>
      </c>
      <c r="G54" s="256">
        <v>5.7401100000000005</v>
      </c>
      <c r="H54" s="257">
        <v>5.4905400000000002</v>
      </c>
      <c r="I54" s="139"/>
      <c r="J54" s="229"/>
      <c r="K54" s="136"/>
      <c r="L54" s="214"/>
      <c r="M54" s="215"/>
      <c r="N54" s="23"/>
    </row>
    <row r="55" spans="1:14" s="24" customFormat="1" ht="20.25" outlineLevel="1" thickBot="1" x14ac:dyDescent="0.25">
      <c r="A55" s="98" t="s">
        <v>377</v>
      </c>
      <c r="B55" s="100">
        <f>B35</f>
        <v>195407711</v>
      </c>
      <c r="C55" s="103" t="s">
        <v>378</v>
      </c>
      <c r="D55" s="104" t="s">
        <v>374</v>
      </c>
      <c r="E55" s="254">
        <v>11.96992</v>
      </c>
      <c r="F55" s="255">
        <v>8.9774399999999996</v>
      </c>
      <c r="G55" s="256">
        <v>8.6033799999999996</v>
      </c>
      <c r="H55" s="257">
        <v>8.2293199999999995</v>
      </c>
      <c r="I55" s="139"/>
      <c r="J55" s="229"/>
      <c r="K55" s="216"/>
      <c r="L55" s="217"/>
      <c r="M55" s="215"/>
      <c r="N55" s="23"/>
    </row>
    <row r="56" spans="1:14" ht="57" customHeight="1" thickBot="1" x14ac:dyDescent="0.25">
      <c r="A56" s="317" t="s">
        <v>414</v>
      </c>
      <c r="B56" s="317"/>
      <c r="C56" s="317"/>
      <c r="D56" s="317"/>
      <c r="E56" s="317"/>
      <c r="F56" s="317"/>
      <c r="G56" s="317"/>
      <c r="H56" s="317"/>
      <c r="J56" s="229"/>
      <c r="L56" s="194"/>
      <c r="M56" s="80"/>
    </row>
    <row r="57" spans="1:14" s="24" customFormat="1" ht="36.75" thickBot="1" x14ac:dyDescent="0.25">
      <c r="A57" s="97" t="s">
        <v>396</v>
      </c>
      <c r="B57" s="20"/>
      <c r="C57" s="21" t="s">
        <v>353</v>
      </c>
      <c r="D57" s="22" t="s">
        <v>354</v>
      </c>
      <c r="E57" s="258">
        <v>221</v>
      </c>
      <c r="F57" s="251">
        <v>189.5</v>
      </c>
      <c r="G57" s="252">
        <v>180.31</v>
      </c>
      <c r="H57" s="253">
        <v>173.12</v>
      </c>
      <c r="I57" s="169"/>
      <c r="J57" s="229"/>
      <c r="K57" s="207"/>
      <c r="L57" s="193"/>
      <c r="M57" s="80"/>
      <c r="N57" s="23"/>
    </row>
    <row r="58" spans="1:14" s="24" customFormat="1" ht="49.5" outlineLevel="1" thickBot="1" x14ac:dyDescent="0.25">
      <c r="A58" s="98" t="s">
        <v>379</v>
      </c>
      <c r="B58" s="100" t="s">
        <v>380</v>
      </c>
      <c r="C58" s="103"/>
      <c r="D58" s="104" t="s">
        <v>357</v>
      </c>
      <c r="E58" s="259">
        <v>172.14</v>
      </c>
      <c r="F58" s="255">
        <v>152.85</v>
      </c>
      <c r="G58" s="256">
        <v>145.19</v>
      </c>
      <c r="H58" s="257">
        <v>139.53</v>
      </c>
      <c r="I58" s="139"/>
      <c r="J58" s="229"/>
      <c r="K58" s="142"/>
      <c r="L58" s="214"/>
      <c r="M58" s="215"/>
      <c r="N58" s="220"/>
    </row>
    <row r="59" spans="1:14" s="24" customFormat="1" ht="20.25" outlineLevel="1" thickBot="1" x14ac:dyDescent="0.25">
      <c r="A59" s="99" t="s">
        <v>508</v>
      </c>
      <c r="B59" s="100">
        <v>160124</v>
      </c>
      <c r="C59" s="104" t="s">
        <v>358</v>
      </c>
      <c r="D59" s="104" t="s">
        <v>359</v>
      </c>
      <c r="E59" s="259">
        <v>19.219839999999998</v>
      </c>
      <c r="F59" s="255">
        <v>14.414879999999998</v>
      </c>
      <c r="G59" s="256">
        <v>13.814259999999997</v>
      </c>
      <c r="H59" s="257">
        <v>13.21364</v>
      </c>
      <c r="I59" s="139"/>
      <c r="J59" s="229"/>
      <c r="K59" s="142"/>
      <c r="L59" s="214"/>
      <c r="M59" s="215"/>
      <c r="N59" s="220"/>
    </row>
    <row r="60" spans="1:14" s="24" customFormat="1" ht="20.25" outlineLevel="1" thickBot="1" x14ac:dyDescent="0.25">
      <c r="A60" s="98" t="s">
        <v>360</v>
      </c>
      <c r="B60" s="100">
        <f>B48</f>
        <v>5205001150</v>
      </c>
      <c r="C60" s="104" t="s">
        <v>361</v>
      </c>
      <c r="D60" s="104" t="s">
        <v>359</v>
      </c>
      <c r="E60" s="259">
        <v>4.5123199999999999</v>
      </c>
      <c r="F60" s="255">
        <v>3.3842399999999997</v>
      </c>
      <c r="G60" s="256">
        <v>3.2432299999999996</v>
      </c>
      <c r="H60" s="257">
        <v>3.1022200000000004</v>
      </c>
      <c r="I60" s="139"/>
      <c r="J60" s="229"/>
      <c r="K60" s="136"/>
      <c r="L60" s="214"/>
      <c r="M60" s="215"/>
      <c r="N60" s="220"/>
    </row>
    <row r="61" spans="1:14" s="24" customFormat="1" ht="20.25" outlineLevel="1" thickBot="1" x14ac:dyDescent="0.25">
      <c r="A61" s="98" t="s">
        <v>362</v>
      </c>
      <c r="B61" s="237">
        <f>B49</f>
        <v>195405711</v>
      </c>
      <c r="C61" s="103" t="s">
        <v>363</v>
      </c>
      <c r="D61" s="104" t="s">
        <v>359</v>
      </c>
      <c r="E61" s="259">
        <v>10.006399999999999</v>
      </c>
      <c r="F61" s="255">
        <v>7.5047999999999986</v>
      </c>
      <c r="G61" s="256">
        <v>7.192099999999999</v>
      </c>
      <c r="H61" s="257">
        <v>6.8793999999999995</v>
      </c>
      <c r="I61" s="139"/>
      <c r="J61" s="229"/>
      <c r="K61" s="216"/>
      <c r="L61" s="217"/>
      <c r="M61" s="215"/>
      <c r="N61" s="220"/>
    </row>
    <row r="62" spans="1:14" s="24" customFormat="1" ht="30" outlineLevel="1" thickBot="1" x14ac:dyDescent="0.25">
      <c r="A62" s="98" t="s">
        <v>381</v>
      </c>
      <c r="B62" s="100">
        <v>180616</v>
      </c>
      <c r="C62" s="103"/>
      <c r="D62" s="104"/>
      <c r="E62" s="259">
        <v>8.8735999999999997</v>
      </c>
      <c r="F62" s="255">
        <v>6.6551999999999989</v>
      </c>
      <c r="G62" s="256">
        <v>6.3778999999999986</v>
      </c>
      <c r="H62" s="257">
        <v>6.1006000000000009</v>
      </c>
      <c r="I62" s="139"/>
      <c r="J62" s="229"/>
      <c r="K62" s="142"/>
      <c r="L62" s="214"/>
      <c r="M62" s="215"/>
      <c r="N62" s="220"/>
    </row>
    <row r="63" spans="1:14" s="24" customFormat="1" ht="13.5" outlineLevel="1" thickBot="1" x14ac:dyDescent="0.25">
      <c r="A63" s="98" t="s">
        <v>364</v>
      </c>
      <c r="B63" s="100">
        <v>160963</v>
      </c>
      <c r="C63" s="103"/>
      <c r="D63" s="104"/>
      <c r="E63" s="259">
        <v>6.2492799999999997</v>
      </c>
      <c r="F63" s="255">
        <v>4.68696</v>
      </c>
      <c r="G63" s="256">
        <v>4.4916699999999992</v>
      </c>
      <c r="H63" s="257">
        <v>4.2963800000000001</v>
      </c>
      <c r="I63" s="139"/>
      <c r="J63" s="229"/>
      <c r="K63" s="142"/>
      <c r="L63" s="214"/>
      <c r="M63" s="215"/>
      <c r="N63" s="220"/>
    </row>
    <row r="64" spans="1:14" s="24" customFormat="1" ht="36.75" thickBot="1" x14ac:dyDescent="0.25">
      <c r="A64" s="97" t="s">
        <v>398</v>
      </c>
      <c r="B64" s="20"/>
      <c r="C64" s="21" t="s">
        <v>353</v>
      </c>
      <c r="D64" s="22" t="s">
        <v>365</v>
      </c>
      <c r="E64" s="258">
        <v>221</v>
      </c>
      <c r="F64" s="251">
        <v>189.5</v>
      </c>
      <c r="G64" s="252">
        <v>180.31</v>
      </c>
      <c r="H64" s="253">
        <v>173.12</v>
      </c>
      <c r="I64" s="169"/>
      <c r="J64" s="229"/>
      <c r="K64" s="207"/>
      <c r="L64" s="193"/>
      <c r="M64" s="80"/>
      <c r="N64" s="23"/>
    </row>
    <row r="65" spans="1:14" s="24" customFormat="1" ht="49.5" outlineLevel="1" thickBot="1" x14ac:dyDescent="0.25">
      <c r="A65" s="98" t="s">
        <v>379</v>
      </c>
      <c r="B65" s="100" t="s">
        <v>382</v>
      </c>
      <c r="C65" s="103"/>
      <c r="D65" s="104" t="s">
        <v>383</v>
      </c>
      <c r="E65" s="259">
        <v>172.14</v>
      </c>
      <c r="F65" s="255">
        <v>152.85</v>
      </c>
      <c r="G65" s="256">
        <v>145.19</v>
      </c>
      <c r="H65" s="257">
        <v>139.53</v>
      </c>
      <c r="I65" s="177"/>
      <c r="J65" s="229"/>
      <c r="K65" s="142"/>
      <c r="L65" s="209"/>
      <c r="M65" s="210"/>
      <c r="N65" s="23"/>
    </row>
    <row r="66" spans="1:14" s="24" customFormat="1" ht="20.25" outlineLevel="1" thickBot="1" x14ac:dyDescent="0.25">
      <c r="A66" s="99" t="s">
        <v>508</v>
      </c>
      <c r="B66" s="100">
        <v>160124</v>
      </c>
      <c r="C66" s="104" t="s">
        <v>358</v>
      </c>
      <c r="D66" s="104" t="s">
        <v>359</v>
      </c>
      <c r="E66" s="259">
        <v>19.219839999999998</v>
      </c>
      <c r="F66" s="255">
        <v>14.414879999999998</v>
      </c>
      <c r="G66" s="256">
        <v>13.814259999999997</v>
      </c>
      <c r="H66" s="257">
        <v>13.21364</v>
      </c>
      <c r="I66" s="177"/>
      <c r="J66" s="229"/>
      <c r="K66" s="142"/>
      <c r="L66" s="209"/>
      <c r="M66" s="210"/>
      <c r="N66" s="23"/>
    </row>
    <row r="67" spans="1:14" s="24" customFormat="1" ht="20.25" outlineLevel="1" thickBot="1" x14ac:dyDescent="0.25">
      <c r="A67" s="98" t="s">
        <v>360</v>
      </c>
      <c r="B67" s="100">
        <f>B60</f>
        <v>5205001150</v>
      </c>
      <c r="C67" s="104" t="s">
        <v>361</v>
      </c>
      <c r="D67" s="104" t="s">
        <v>359</v>
      </c>
      <c r="E67" s="259">
        <v>4.5123199999999999</v>
      </c>
      <c r="F67" s="255">
        <v>3.3842399999999997</v>
      </c>
      <c r="G67" s="256">
        <v>3.2432299999999996</v>
      </c>
      <c r="H67" s="257">
        <v>3.1022200000000004</v>
      </c>
      <c r="I67" s="177"/>
      <c r="J67" s="229"/>
      <c r="K67" s="137"/>
      <c r="L67" s="209"/>
      <c r="M67" s="210"/>
      <c r="N67" s="23"/>
    </row>
    <row r="68" spans="1:14" s="24" customFormat="1" ht="20.25" outlineLevel="1" thickBot="1" x14ac:dyDescent="0.25">
      <c r="A68" s="98" t="s">
        <v>362</v>
      </c>
      <c r="B68" s="237">
        <f>B61</f>
        <v>195405711</v>
      </c>
      <c r="C68" s="103" t="s">
        <v>363</v>
      </c>
      <c r="D68" s="104" t="s">
        <v>359</v>
      </c>
      <c r="E68" s="259">
        <v>10.006399999999999</v>
      </c>
      <c r="F68" s="255">
        <v>7.5047999999999986</v>
      </c>
      <c r="G68" s="256">
        <v>7.192099999999999</v>
      </c>
      <c r="H68" s="257">
        <v>6.8793999999999995</v>
      </c>
      <c r="I68" s="177"/>
      <c r="J68" s="229"/>
      <c r="K68" s="211"/>
      <c r="L68" s="212"/>
      <c r="M68" s="210"/>
      <c r="N68" s="23"/>
    </row>
    <row r="69" spans="1:14" s="24" customFormat="1" ht="30" outlineLevel="1" thickBot="1" x14ac:dyDescent="0.25">
      <c r="A69" s="98" t="s">
        <v>381</v>
      </c>
      <c r="B69" s="100">
        <v>180616</v>
      </c>
      <c r="C69" s="103"/>
      <c r="D69" s="104"/>
      <c r="E69" s="259">
        <v>8.8735999999999997</v>
      </c>
      <c r="F69" s="255">
        <v>6.6551999999999989</v>
      </c>
      <c r="G69" s="256">
        <v>6.3778999999999986</v>
      </c>
      <c r="H69" s="257">
        <v>6.1006000000000009</v>
      </c>
      <c r="I69" s="177"/>
      <c r="J69" s="229"/>
      <c r="K69" s="142"/>
      <c r="L69" s="209"/>
      <c r="M69" s="210"/>
      <c r="N69" s="23"/>
    </row>
    <row r="70" spans="1:14" s="24" customFormat="1" ht="13.5" outlineLevel="1" thickBot="1" x14ac:dyDescent="0.25">
      <c r="A70" s="98" t="s">
        <v>364</v>
      </c>
      <c r="B70" s="100">
        <v>160963</v>
      </c>
      <c r="C70" s="103"/>
      <c r="D70" s="104"/>
      <c r="E70" s="259">
        <v>6.2492799999999997</v>
      </c>
      <c r="F70" s="255">
        <v>4.68696</v>
      </c>
      <c r="G70" s="256">
        <v>4.4916699999999992</v>
      </c>
      <c r="H70" s="257">
        <v>4.2963800000000001</v>
      </c>
      <c r="I70" s="177"/>
      <c r="J70" s="229"/>
      <c r="K70" s="142"/>
      <c r="L70" s="209"/>
      <c r="M70" s="210"/>
      <c r="N70" s="23"/>
    </row>
    <row r="71" spans="1:14" s="24" customFormat="1" ht="36.75" thickBot="1" x14ac:dyDescent="0.25">
      <c r="A71" s="97" t="s">
        <v>397</v>
      </c>
      <c r="B71" s="20"/>
      <c r="C71" s="21" t="s">
        <v>368</v>
      </c>
      <c r="D71" s="22" t="s">
        <v>369</v>
      </c>
      <c r="E71" s="258">
        <v>236.57</v>
      </c>
      <c r="F71" s="251">
        <v>201.43</v>
      </c>
      <c r="G71" s="252">
        <v>193.79</v>
      </c>
      <c r="H71" s="253">
        <v>185.14</v>
      </c>
      <c r="I71" s="169"/>
      <c r="J71" s="229"/>
      <c r="K71" s="207"/>
      <c r="L71" s="193"/>
      <c r="M71" s="80"/>
      <c r="N71" s="23"/>
    </row>
    <row r="72" spans="1:14" s="24" customFormat="1" ht="49.5" outlineLevel="1" thickBot="1" x14ac:dyDescent="0.25">
      <c r="A72" s="98" t="s">
        <v>379</v>
      </c>
      <c r="B72" s="100" t="s">
        <v>384</v>
      </c>
      <c r="C72" s="103"/>
      <c r="D72" s="104" t="s">
        <v>371</v>
      </c>
      <c r="E72" s="259">
        <v>173.14</v>
      </c>
      <c r="F72" s="255">
        <v>153.85</v>
      </c>
      <c r="G72" s="256">
        <v>148.19</v>
      </c>
      <c r="H72" s="257">
        <v>141.53</v>
      </c>
      <c r="I72" s="177"/>
      <c r="J72" s="229"/>
      <c r="K72" s="142"/>
      <c r="L72" s="209"/>
      <c r="M72" s="210"/>
      <c r="N72" s="23"/>
    </row>
    <row r="73" spans="1:14" s="24" customFormat="1" ht="20.25" outlineLevel="1" thickBot="1" x14ac:dyDescent="0.25">
      <c r="A73" s="98" t="s">
        <v>372</v>
      </c>
      <c r="B73" s="100">
        <v>160127</v>
      </c>
      <c r="C73" s="104" t="s">
        <v>373</v>
      </c>
      <c r="D73" s="104" t="s">
        <v>374</v>
      </c>
      <c r="E73" s="259">
        <v>34.607039999999998</v>
      </c>
      <c r="F73" s="255">
        <v>25.955279999999998</v>
      </c>
      <c r="G73" s="256">
        <v>24.873809999999995</v>
      </c>
      <c r="H73" s="257">
        <v>23.792339999999999</v>
      </c>
      <c r="I73" s="177"/>
      <c r="J73" s="229"/>
      <c r="K73" s="142"/>
      <c r="L73" s="209"/>
      <c r="M73" s="210"/>
      <c r="N73" s="23"/>
    </row>
    <row r="74" spans="1:14" s="24" customFormat="1" ht="20.25" outlineLevel="1" thickBot="1" x14ac:dyDescent="0.25">
      <c r="A74" s="98" t="s">
        <v>375</v>
      </c>
      <c r="B74" s="100">
        <f>B54</f>
        <v>5205007150</v>
      </c>
      <c r="C74" s="104" t="s">
        <v>385</v>
      </c>
      <c r="D74" s="104" t="s">
        <v>374</v>
      </c>
      <c r="E74" s="259">
        <v>7.9862400000000004</v>
      </c>
      <c r="F74" s="255">
        <v>5.9896799999999999</v>
      </c>
      <c r="G74" s="256">
        <v>5.7401100000000005</v>
      </c>
      <c r="H74" s="257">
        <v>5.4905400000000002</v>
      </c>
      <c r="I74" s="177"/>
      <c r="J74" s="229"/>
      <c r="K74" s="137"/>
      <c r="L74" s="209"/>
      <c r="M74" s="210"/>
      <c r="N74" s="23"/>
    </row>
    <row r="75" spans="1:14" s="24" customFormat="1" ht="20.25" outlineLevel="1" thickBot="1" x14ac:dyDescent="0.25">
      <c r="A75" s="98" t="s">
        <v>377</v>
      </c>
      <c r="B75" s="100">
        <f>B55</f>
        <v>195407711</v>
      </c>
      <c r="C75" s="103" t="s">
        <v>378</v>
      </c>
      <c r="D75" s="104" t="s">
        <v>374</v>
      </c>
      <c r="E75" s="259">
        <v>11.96992</v>
      </c>
      <c r="F75" s="255">
        <v>8.9774399999999996</v>
      </c>
      <c r="G75" s="256">
        <v>8.6033799999999996</v>
      </c>
      <c r="H75" s="257">
        <v>8.2293199999999995</v>
      </c>
      <c r="I75" s="177"/>
      <c r="J75" s="229"/>
      <c r="K75" s="211"/>
      <c r="L75" s="212"/>
      <c r="M75" s="210"/>
      <c r="N75" s="23"/>
    </row>
    <row r="76" spans="1:14" s="24" customFormat="1" ht="30" outlineLevel="1" thickBot="1" x14ac:dyDescent="0.25">
      <c r="A76" s="98" t="s">
        <v>381</v>
      </c>
      <c r="B76" s="100">
        <v>180616</v>
      </c>
      <c r="C76" s="103"/>
      <c r="D76" s="104"/>
      <c r="E76" s="259">
        <v>8.8735999999999997</v>
      </c>
      <c r="F76" s="255">
        <v>6.6551999999999989</v>
      </c>
      <c r="G76" s="256">
        <v>6.3778999999999986</v>
      </c>
      <c r="H76" s="257">
        <v>6.1006000000000009</v>
      </c>
      <c r="I76" s="177"/>
      <c r="J76" s="229"/>
      <c r="K76" s="142"/>
      <c r="L76" s="209"/>
      <c r="M76" s="210"/>
      <c r="N76" s="23"/>
    </row>
    <row r="77" spans="1:14" ht="23.85" customHeight="1" thickBot="1" x14ac:dyDescent="0.25">
      <c r="A77" s="315" t="s">
        <v>346</v>
      </c>
      <c r="B77" s="315" t="s">
        <v>347</v>
      </c>
      <c r="C77" s="13" t="s">
        <v>348</v>
      </c>
      <c r="D77" s="14" t="s">
        <v>349</v>
      </c>
      <c r="E77" s="316" t="s">
        <v>616</v>
      </c>
      <c r="F77" s="315" t="s">
        <v>611</v>
      </c>
      <c r="G77" s="315"/>
      <c r="H77" s="315"/>
      <c r="I77" s="318"/>
      <c r="J77" s="229"/>
      <c r="K77" s="91"/>
      <c r="L77" s="319"/>
      <c r="M77" s="80"/>
    </row>
    <row r="78" spans="1:14" ht="24.75" thickBot="1" x14ac:dyDescent="0.25">
      <c r="A78" s="315"/>
      <c r="B78" s="315"/>
      <c r="C78" s="15" t="s">
        <v>350</v>
      </c>
      <c r="D78" s="16" t="s">
        <v>351</v>
      </c>
      <c r="E78" s="316"/>
      <c r="F78" s="315"/>
      <c r="G78" s="315"/>
      <c r="H78" s="315"/>
      <c r="I78" s="318"/>
      <c r="J78" s="229"/>
      <c r="K78" s="91"/>
      <c r="L78" s="319"/>
      <c r="M78" s="80"/>
    </row>
    <row r="79" spans="1:14" ht="57" thickBot="1" x14ac:dyDescent="0.25">
      <c r="A79" s="96" t="s">
        <v>386</v>
      </c>
      <c r="B79" s="320"/>
      <c r="C79" s="320"/>
      <c r="D79" s="320"/>
      <c r="E79" s="320"/>
      <c r="F79" s="320"/>
      <c r="G79" s="320"/>
      <c r="H79" s="320"/>
      <c r="J79" s="229"/>
      <c r="M79" s="80"/>
    </row>
    <row r="80" spans="1:14" ht="19.5" customHeight="1" thickBot="1" x14ac:dyDescent="0.25">
      <c r="A80" s="17"/>
      <c r="B80" s="299"/>
      <c r="C80" s="299"/>
      <c r="D80" s="299"/>
      <c r="E80" s="299"/>
      <c r="F80" s="18" t="s">
        <v>512</v>
      </c>
      <c r="G80" s="19" t="s">
        <v>513</v>
      </c>
      <c r="H80" s="302" t="s">
        <v>514</v>
      </c>
      <c r="J80" s="229"/>
      <c r="M80" s="80"/>
    </row>
    <row r="81" spans="1:14" ht="58.5" customHeight="1" thickBot="1" x14ac:dyDescent="0.25">
      <c r="A81" s="317" t="s">
        <v>413</v>
      </c>
      <c r="B81" s="317"/>
      <c r="C81" s="317"/>
      <c r="D81" s="317"/>
      <c r="E81" s="317"/>
      <c r="F81" s="317"/>
      <c r="G81" s="317"/>
      <c r="H81" s="317"/>
      <c r="J81" s="229"/>
      <c r="M81" s="80"/>
    </row>
    <row r="82" spans="1:14" s="24" customFormat="1" ht="36.75" thickBot="1" x14ac:dyDescent="0.25">
      <c r="A82" s="97" t="s">
        <v>399</v>
      </c>
      <c r="B82" s="20"/>
      <c r="C82" s="21" t="s">
        <v>387</v>
      </c>
      <c r="D82" s="22" t="s">
        <v>388</v>
      </c>
      <c r="E82" s="250">
        <v>525.22</v>
      </c>
      <c r="F82" s="251">
        <v>475.91</v>
      </c>
      <c r="G82" s="252">
        <v>460.25</v>
      </c>
      <c r="H82" s="253">
        <v>440.59</v>
      </c>
      <c r="I82" s="138"/>
      <c r="J82" s="229"/>
      <c r="K82" s="73"/>
      <c r="L82" s="193"/>
      <c r="M82" s="80"/>
      <c r="N82" s="23"/>
    </row>
    <row r="83" spans="1:14" s="24" customFormat="1" ht="20.25" outlineLevel="1" thickBot="1" x14ac:dyDescent="0.25">
      <c r="A83" s="98" t="s">
        <v>389</v>
      </c>
      <c r="B83" s="100">
        <v>763311</v>
      </c>
      <c r="C83" s="103" t="s">
        <v>390</v>
      </c>
      <c r="D83" s="103" t="s">
        <v>391</v>
      </c>
      <c r="E83" s="254">
        <v>449.28</v>
      </c>
      <c r="F83" s="255">
        <v>418.96</v>
      </c>
      <c r="G83" s="256">
        <v>405.67</v>
      </c>
      <c r="H83" s="257">
        <v>388.38</v>
      </c>
      <c r="I83" s="139"/>
      <c r="J83" s="229"/>
      <c r="K83" s="142"/>
      <c r="L83" s="214"/>
      <c r="M83" s="80"/>
      <c r="N83" s="23"/>
    </row>
    <row r="84" spans="1:14" s="24" customFormat="1" ht="20.25" outlineLevel="1" thickBot="1" x14ac:dyDescent="0.25">
      <c r="A84" s="98" t="s">
        <v>392</v>
      </c>
      <c r="B84" s="100">
        <v>5205013150</v>
      </c>
      <c r="C84" s="104" t="s">
        <v>148</v>
      </c>
      <c r="D84" s="104" t="s">
        <v>149</v>
      </c>
      <c r="E84" s="254">
        <v>19.408639999999998</v>
      </c>
      <c r="F84" s="255">
        <v>14.556479999999997</v>
      </c>
      <c r="G84" s="256">
        <v>13.949959999999999</v>
      </c>
      <c r="H84" s="257">
        <v>13.343439999999999</v>
      </c>
      <c r="I84" s="139"/>
      <c r="J84" s="229"/>
      <c r="K84" s="142"/>
      <c r="L84" s="214"/>
      <c r="M84" s="80"/>
      <c r="N84" s="23"/>
    </row>
    <row r="85" spans="1:14" s="24" customFormat="1" ht="29.25" outlineLevel="1" thickBot="1" x14ac:dyDescent="0.25">
      <c r="A85" s="98" t="s">
        <v>528</v>
      </c>
      <c r="B85" s="100" t="s">
        <v>151</v>
      </c>
      <c r="C85" s="103" t="s">
        <v>152</v>
      </c>
      <c r="D85" s="103" t="s">
        <v>149</v>
      </c>
      <c r="E85" s="254">
        <v>50.296320000000001</v>
      </c>
      <c r="F85" s="255">
        <v>37.722239999999999</v>
      </c>
      <c r="G85" s="256">
        <v>36.150479999999995</v>
      </c>
      <c r="H85" s="257">
        <v>34.578720000000004</v>
      </c>
      <c r="I85" s="139"/>
      <c r="J85" s="229"/>
      <c r="K85" s="142"/>
      <c r="L85" s="214"/>
      <c r="M85" s="80"/>
      <c r="N85" s="23"/>
    </row>
    <row r="86" spans="1:14" s="24" customFormat="1" ht="19.5" outlineLevel="1" thickBot="1" x14ac:dyDescent="0.25">
      <c r="A86" s="98" t="s">
        <v>529</v>
      </c>
      <c r="B86" s="100" t="s">
        <v>154</v>
      </c>
      <c r="C86" s="103" t="s">
        <v>155</v>
      </c>
      <c r="D86" s="104"/>
      <c r="E86" s="254">
        <v>6.2304000000000004</v>
      </c>
      <c r="F86" s="255">
        <v>4.6727999999999996</v>
      </c>
      <c r="G86" s="256">
        <v>4.4780999999999995</v>
      </c>
      <c r="H86" s="257">
        <v>4.2833999999999994</v>
      </c>
      <c r="I86" s="139"/>
      <c r="J86" s="229"/>
      <c r="K86" s="142"/>
      <c r="L86" s="214"/>
      <c r="M86" s="80"/>
      <c r="N86" s="23"/>
    </row>
    <row r="87" spans="1:14" s="24" customFormat="1" ht="36.75" thickBot="1" x14ac:dyDescent="0.25">
      <c r="A87" s="97" t="s">
        <v>400</v>
      </c>
      <c r="B87" s="20"/>
      <c r="C87" s="21" t="s">
        <v>387</v>
      </c>
      <c r="D87" s="22" t="s">
        <v>156</v>
      </c>
      <c r="E87" s="250">
        <v>525.22</v>
      </c>
      <c r="F87" s="251">
        <v>475.91</v>
      </c>
      <c r="G87" s="252">
        <v>460.25</v>
      </c>
      <c r="H87" s="253">
        <v>440.59</v>
      </c>
      <c r="I87" s="138"/>
      <c r="J87" s="229"/>
      <c r="K87" s="73"/>
      <c r="L87" s="193"/>
      <c r="M87" s="80"/>
      <c r="N87" s="23"/>
    </row>
    <row r="88" spans="1:14" s="24" customFormat="1" ht="20.25" outlineLevel="1" thickBot="1" x14ac:dyDescent="0.25">
      <c r="A88" s="98" t="s">
        <v>389</v>
      </c>
      <c r="B88" s="100">
        <v>763411</v>
      </c>
      <c r="C88" s="103" t="s">
        <v>390</v>
      </c>
      <c r="D88" s="103" t="s">
        <v>157</v>
      </c>
      <c r="E88" s="254">
        <v>449.28</v>
      </c>
      <c r="F88" s="255">
        <v>418.96</v>
      </c>
      <c r="G88" s="256">
        <v>405.67</v>
      </c>
      <c r="H88" s="257">
        <v>388.38</v>
      </c>
      <c r="I88" s="177"/>
      <c r="J88" s="229"/>
      <c r="K88" s="142"/>
      <c r="L88" s="214"/>
      <c r="M88" s="80"/>
      <c r="N88" s="23"/>
    </row>
    <row r="89" spans="1:14" s="24" customFormat="1" ht="20.25" outlineLevel="1" thickBot="1" x14ac:dyDescent="0.25">
      <c r="A89" s="98" t="s">
        <v>392</v>
      </c>
      <c r="B89" s="100">
        <v>5205013150</v>
      </c>
      <c r="C89" s="104" t="s">
        <v>148</v>
      </c>
      <c r="D89" s="104" t="s">
        <v>149</v>
      </c>
      <c r="E89" s="254">
        <v>19.408639999999998</v>
      </c>
      <c r="F89" s="255">
        <v>14.556479999999997</v>
      </c>
      <c r="G89" s="256">
        <v>13.949959999999999</v>
      </c>
      <c r="H89" s="257">
        <v>13.343439999999999</v>
      </c>
      <c r="I89" s="177"/>
      <c r="J89" s="229"/>
      <c r="K89" s="142"/>
      <c r="L89" s="214"/>
      <c r="M89" s="80"/>
      <c r="N89" s="23"/>
    </row>
    <row r="90" spans="1:14" s="24" customFormat="1" ht="30" outlineLevel="1" thickBot="1" x14ac:dyDescent="0.25">
      <c r="A90" s="98" t="s">
        <v>150</v>
      </c>
      <c r="B90" s="100" t="s">
        <v>151</v>
      </c>
      <c r="C90" s="103" t="s">
        <v>152</v>
      </c>
      <c r="D90" s="103" t="s">
        <v>149</v>
      </c>
      <c r="E90" s="254">
        <v>50.296320000000001</v>
      </c>
      <c r="F90" s="255">
        <v>37.722239999999999</v>
      </c>
      <c r="G90" s="256">
        <v>36.150479999999995</v>
      </c>
      <c r="H90" s="257">
        <v>34.578720000000004</v>
      </c>
      <c r="I90" s="177"/>
      <c r="J90" s="229"/>
      <c r="K90" s="142"/>
      <c r="L90" s="214"/>
      <c r="M90" s="80"/>
      <c r="N90" s="23"/>
    </row>
    <row r="91" spans="1:14" s="24" customFormat="1" ht="20.25" outlineLevel="1" thickBot="1" x14ac:dyDescent="0.25">
      <c r="A91" s="98" t="s">
        <v>153</v>
      </c>
      <c r="B91" s="100" t="s">
        <v>154</v>
      </c>
      <c r="C91" s="103" t="s">
        <v>155</v>
      </c>
      <c r="D91" s="104"/>
      <c r="E91" s="254">
        <v>6.2304000000000004</v>
      </c>
      <c r="F91" s="255">
        <v>4.6727999999999996</v>
      </c>
      <c r="G91" s="256">
        <v>4.4780999999999995</v>
      </c>
      <c r="H91" s="257">
        <v>4.2833999999999994</v>
      </c>
      <c r="I91" s="177"/>
      <c r="J91" s="229"/>
      <c r="K91" s="142"/>
      <c r="L91" s="214"/>
      <c r="M91" s="80"/>
      <c r="N91" s="23"/>
    </row>
    <row r="92" spans="1:14" s="24" customFormat="1" ht="36.75" thickBot="1" x14ac:dyDescent="0.25">
      <c r="A92" s="97" t="s">
        <v>401</v>
      </c>
      <c r="B92" s="20"/>
      <c r="C92" s="21" t="s">
        <v>158</v>
      </c>
      <c r="D92" s="22" t="s">
        <v>159</v>
      </c>
      <c r="E92" s="250">
        <v>699.18</v>
      </c>
      <c r="F92" s="251">
        <v>641.64</v>
      </c>
      <c r="G92" s="252">
        <v>623.44000000000005</v>
      </c>
      <c r="H92" s="253">
        <v>605.25</v>
      </c>
      <c r="I92" s="138"/>
      <c r="J92" s="229"/>
      <c r="K92" s="73"/>
      <c r="L92" s="193"/>
      <c r="M92" s="80"/>
      <c r="N92" s="23"/>
    </row>
    <row r="93" spans="1:14" s="24" customFormat="1" ht="20.25" outlineLevel="1" thickBot="1" x14ac:dyDescent="0.25">
      <c r="A93" s="98" t="s">
        <v>160</v>
      </c>
      <c r="B93" s="100">
        <v>763511</v>
      </c>
      <c r="C93" s="103" t="s">
        <v>161</v>
      </c>
      <c r="D93" s="103" t="s">
        <v>162</v>
      </c>
      <c r="E93" s="254">
        <v>626.87</v>
      </c>
      <c r="F93" s="255">
        <v>587.4</v>
      </c>
      <c r="G93" s="256">
        <v>571.47</v>
      </c>
      <c r="H93" s="257">
        <v>555.54</v>
      </c>
      <c r="I93" s="177"/>
      <c r="J93" s="229"/>
      <c r="K93" s="142"/>
      <c r="L93" s="214"/>
      <c r="M93" s="80"/>
      <c r="N93" s="23"/>
    </row>
    <row r="94" spans="1:14" s="24" customFormat="1" ht="20.25" outlineLevel="1" thickBot="1" x14ac:dyDescent="0.25">
      <c r="A94" s="98" t="s">
        <v>163</v>
      </c>
      <c r="B94" s="100">
        <v>5205025150</v>
      </c>
      <c r="C94" s="104" t="s">
        <v>164</v>
      </c>
      <c r="D94" s="104" t="s">
        <v>165</v>
      </c>
      <c r="E94" s="254">
        <v>43.235199999999999</v>
      </c>
      <c r="F94" s="255">
        <v>32.426399999999994</v>
      </c>
      <c r="G94" s="256">
        <v>31.075299999999995</v>
      </c>
      <c r="H94" s="257">
        <v>29.7242</v>
      </c>
      <c r="I94" s="177"/>
      <c r="J94" s="229"/>
      <c r="K94" s="142"/>
      <c r="L94" s="214"/>
      <c r="M94" s="80"/>
      <c r="N94" s="23"/>
    </row>
    <row r="95" spans="1:14" ht="19.5" outlineLevel="1" thickBot="1" x14ac:dyDescent="0.25">
      <c r="A95" s="98" t="s">
        <v>530</v>
      </c>
      <c r="B95" s="100" t="s">
        <v>166</v>
      </c>
      <c r="C95" s="99"/>
      <c r="D95" s="99"/>
      <c r="E95" s="254">
        <v>26.885120000000001</v>
      </c>
      <c r="F95" s="255">
        <v>20.16384</v>
      </c>
      <c r="G95" s="256">
        <v>19.323679999999996</v>
      </c>
      <c r="H95" s="257">
        <v>18.483520000000002</v>
      </c>
      <c r="I95" s="177"/>
      <c r="J95" s="229"/>
      <c r="K95" s="142"/>
      <c r="L95" s="214"/>
      <c r="M95" s="80"/>
    </row>
    <row r="96" spans="1:14" ht="29.25" outlineLevel="1" thickBot="1" x14ac:dyDescent="0.25">
      <c r="A96" s="98" t="s">
        <v>531</v>
      </c>
      <c r="B96" s="100" t="s">
        <v>168</v>
      </c>
      <c r="C96" s="99" t="s">
        <v>155</v>
      </c>
      <c r="D96" s="156"/>
      <c r="E96" s="254">
        <v>2.1900799999999996</v>
      </c>
      <c r="F96" s="255">
        <v>1.6425599999999998</v>
      </c>
      <c r="G96" s="256">
        <v>1.5741199999999997</v>
      </c>
      <c r="H96" s="257">
        <v>1.5056799999999999</v>
      </c>
      <c r="I96" s="177"/>
      <c r="J96" s="229"/>
      <c r="K96" s="142"/>
      <c r="L96" s="214"/>
      <c r="M96" s="80"/>
    </row>
    <row r="97" spans="1:14" ht="59.25" customHeight="1" thickBot="1" x14ac:dyDescent="0.25">
      <c r="A97" s="317" t="s">
        <v>414</v>
      </c>
      <c r="B97" s="317"/>
      <c r="C97" s="317"/>
      <c r="D97" s="317"/>
      <c r="E97" s="317"/>
      <c r="F97" s="317"/>
      <c r="G97" s="317"/>
      <c r="H97" s="317"/>
      <c r="J97" s="229"/>
      <c r="L97" s="194"/>
      <c r="M97" s="80"/>
    </row>
    <row r="98" spans="1:14" s="24" customFormat="1" ht="36.75" thickBot="1" x14ac:dyDescent="0.25">
      <c r="A98" s="97" t="s">
        <v>402</v>
      </c>
      <c r="B98" s="20"/>
      <c r="C98" s="21" t="s">
        <v>387</v>
      </c>
      <c r="D98" s="22" t="s">
        <v>388</v>
      </c>
      <c r="E98" s="250">
        <v>547.28</v>
      </c>
      <c r="F98" s="251">
        <v>505.96</v>
      </c>
      <c r="G98" s="252">
        <v>485.17</v>
      </c>
      <c r="H98" s="253">
        <v>465.38</v>
      </c>
      <c r="I98" s="138"/>
      <c r="J98" s="229"/>
      <c r="K98" s="73"/>
      <c r="L98" s="193"/>
      <c r="M98" s="80"/>
      <c r="N98" s="23"/>
    </row>
    <row r="99" spans="1:14" s="24" customFormat="1" ht="49.5" outlineLevel="1" thickBot="1" x14ac:dyDescent="0.25">
      <c r="A99" s="98" t="s">
        <v>169</v>
      </c>
      <c r="B99" s="100" t="s">
        <v>170</v>
      </c>
      <c r="C99" s="103" t="s">
        <v>390</v>
      </c>
      <c r="D99" s="103" t="s">
        <v>391</v>
      </c>
      <c r="E99" s="254">
        <v>462.47</v>
      </c>
      <c r="F99" s="255">
        <v>442.35</v>
      </c>
      <c r="G99" s="256">
        <v>424.21</v>
      </c>
      <c r="H99" s="257">
        <v>407.07</v>
      </c>
      <c r="I99" s="177"/>
      <c r="J99" s="229"/>
      <c r="K99" s="142"/>
      <c r="L99" s="194"/>
      <c r="M99" s="80"/>
      <c r="N99" s="23"/>
    </row>
    <row r="100" spans="1:14" ht="20.25" outlineLevel="1" thickBot="1" x14ac:dyDescent="0.25">
      <c r="A100" s="98" t="s">
        <v>392</v>
      </c>
      <c r="B100" s="100">
        <v>5205013150</v>
      </c>
      <c r="C100" s="104" t="s">
        <v>148</v>
      </c>
      <c r="D100" s="104" t="s">
        <v>149</v>
      </c>
      <c r="E100" s="254">
        <v>19.408639999999998</v>
      </c>
      <c r="F100" s="255">
        <v>14.556479999999997</v>
      </c>
      <c r="G100" s="256">
        <v>13.949959999999999</v>
      </c>
      <c r="H100" s="257">
        <v>13.343439999999999</v>
      </c>
      <c r="I100" s="177"/>
      <c r="J100" s="229"/>
      <c r="K100" s="142"/>
      <c r="L100" s="194"/>
      <c r="M100" s="80"/>
    </row>
    <row r="101" spans="1:14" ht="29.25" outlineLevel="1" thickBot="1" x14ac:dyDescent="0.25">
      <c r="A101" s="98" t="s">
        <v>528</v>
      </c>
      <c r="B101" s="100" t="s">
        <v>151</v>
      </c>
      <c r="C101" s="103" t="s">
        <v>152</v>
      </c>
      <c r="D101" s="103" t="s">
        <v>149</v>
      </c>
      <c r="E101" s="254">
        <v>50.296320000000001</v>
      </c>
      <c r="F101" s="255">
        <v>37.722239999999999</v>
      </c>
      <c r="G101" s="256">
        <v>36.150479999999995</v>
      </c>
      <c r="H101" s="257">
        <v>34.578720000000004</v>
      </c>
      <c r="I101" s="177"/>
      <c r="J101" s="229"/>
      <c r="K101" s="142"/>
      <c r="L101" s="194"/>
      <c r="M101" s="80"/>
    </row>
    <row r="102" spans="1:14" ht="19.5" outlineLevel="1" thickBot="1" x14ac:dyDescent="0.25">
      <c r="A102" s="98" t="s">
        <v>529</v>
      </c>
      <c r="B102" s="100" t="s">
        <v>154</v>
      </c>
      <c r="C102" s="103" t="s">
        <v>155</v>
      </c>
      <c r="D102" s="104"/>
      <c r="E102" s="254">
        <v>6.2304000000000004</v>
      </c>
      <c r="F102" s="255">
        <v>4.6727999999999996</v>
      </c>
      <c r="G102" s="256">
        <v>4.4780999999999995</v>
      </c>
      <c r="H102" s="257">
        <v>4.2833999999999994</v>
      </c>
      <c r="I102" s="177"/>
      <c r="J102" s="229"/>
      <c r="K102" s="142"/>
      <c r="L102" s="194"/>
      <c r="M102" s="80"/>
    </row>
    <row r="103" spans="1:14" s="24" customFormat="1" ht="30" outlineLevel="1" thickBot="1" x14ac:dyDescent="0.25">
      <c r="A103" s="98" t="s">
        <v>381</v>
      </c>
      <c r="B103" s="100">
        <v>180616</v>
      </c>
      <c r="C103" s="103"/>
      <c r="D103" s="104"/>
      <c r="E103" s="254">
        <v>8.8735999999999997</v>
      </c>
      <c r="F103" s="255">
        <v>6.6551999999999989</v>
      </c>
      <c r="G103" s="256">
        <v>6.3778999999999986</v>
      </c>
      <c r="H103" s="257">
        <v>6.1006000000000009</v>
      </c>
      <c r="I103" s="177"/>
      <c r="J103" s="229"/>
      <c r="K103" s="142"/>
      <c r="L103" s="194"/>
      <c r="M103" s="80"/>
      <c r="N103" s="23"/>
    </row>
    <row r="104" spans="1:14" ht="36.75" thickBot="1" x14ac:dyDescent="0.25">
      <c r="A104" s="97" t="s">
        <v>532</v>
      </c>
      <c r="B104" s="20"/>
      <c r="C104" s="21" t="s">
        <v>387</v>
      </c>
      <c r="D104" s="22" t="s">
        <v>156</v>
      </c>
      <c r="E104" s="250">
        <v>547.28</v>
      </c>
      <c r="F104" s="251">
        <v>505.96</v>
      </c>
      <c r="G104" s="252">
        <v>485.17</v>
      </c>
      <c r="H104" s="253">
        <v>465.38</v>
      </c>
      <c r="I104" s="138"/>
      <c r="J104" s="229"/>
      <c r="K104" s="73"/>
      <c r="L104" s="193"/>
      <c r="M104" s="80"/>
    </row>
    <row r="105" spans="1:14" ht="49.5" outlineLevel="1" thickBot="1" x14ac:dyDescent="0.25">
      <c r="A105" s="98" t="s">
        <v>171</v>
      </c>
      <c r="B105" s="100" t="s">
        <v>172</v>
      </c>
      <c r="C105" s="99" t="s">
        <v>390</v>
      </c>
      <c r="D105" s="99" t="s">
        <v>157</v>
      </c>
      <c r="E105" s="254">
        <v>462.47</v>
      </c>
      <c r="F105" s="255">
        <v>442.35</v>
      </c>
      <c r="G105" s="256">
        <v>424.21</v>
      </c>
      <c r="H105" s="257">
        <v>407.07</v>
      </c>
      <c r="I105" s="177"/>
      <c r="J105" s="229"/>
      <c r="K105" s="142"/>
      <c r="L105" s="194"/>
      <c r="M105" s="80"/>
    </row>
    <row r="106" spans="1:14" ht="20.25" outlineLevel="1" thickBot="1" x14ac:dyDescent="0.25">
      <c r="A106" s="98" t="s">
        <v>392</v>
      </c>
      <c r="B106" s="100">
        <v>5205013150</v>
      </c>
      <c r="C106" s="104" t="s">
        <v>148</v>
      </c>
      <c r="D106" s="104" t="s">
        <v>149</v>
      </c>
      <c r="E106" s="254">
        <v>19.408639999999998</v>
      </c>
      <c r="F106" s="255">
        <v>14.556479999999997</v>
      </c>
      <c r="G106" s="256">
        <v>13.949959999999999</v>
      </c>
      <c r="H106" s="257">
        <v>13.343439999999999</v>
      </c>
      <c r="I106" s="177"/>
      <c r="J106" s="229"/>
      <c r="K106" s="142"/>
      <c r="L106" s="194"/>
      <c r="M106" s="80"/>
    </row>
    <row r="107" spans="1:14" ht="29.25" outlineLevel="1" thickBot="1" x14ac:dyDescent="0.25">
      <c r="A107" s="98" t="s">
        <v>528</v>
      </c>
      <c r="B107" s="100" t="s">
        <v>151</v>
      </c>
      <c r="C107" s="103" t="s">
        <v>152</v>
      </c>
      <c r="D107" s="103" t="s">
        <v>149</v>
      </c>
      <c r="E107" s="254">
        <v>50.296320000000001</v>
      </c>
      <c r="F107" s="255">
        <v>37.722239999999999</v>
      </c>
      <c r="G107" s="256">
        <v>36.150479999999995</v>
      </c>
      <c r="H107" s="257">
        <v>34.578720000000004</v>
      </c>
      <c r="I107" s="177"/>
      <c r="J107" s="229"/>
      <c r="K107" s="142"/>
      <c r="L107" s="194"/>
      <c r="M107" s="80"/>
    </row>
    <row r="108" spans="1:14" ht="19.5" outlineLevel="1" thickBot="1" x14ac:dyDescent="0.25">
      <c r="A108" s="98" t="s">
        <v>529</v>
      </c>
      <c r="B108" s="100" t="s">
        <v>154</v>
      </c>
      <c r="C108" s="103" t="s">
        <v>155</v>
      </c>
      <c r="D108" s="104"/>
      <c r="E108" s="254">
        <v>6.2304000000000004</v>
      </c>
      <c r="F108" s="255">
        <v>4.6727999999999996</v>
      </c>
      <c r="G108" s="256">
        <v>4.4780999999999995</v>
      </c>
      <c r="H108" s="257">
        <v>4.2833999999999994</v>
      </c>
      <c r="I108" s="177"/>
      <c r="J108" s="229"/>
      <c r="K108" s="142"/>
      <c r="L108" s="194"/>
      <c r="M108" s="80"/>
    </row>
    <row r="109" spans="1:14" s="24" customFormat="1" ht="30" outlineLevel="1" thickBot="1" x14ac:dyDescent="0.25">
      <c r="A109" s="98" t="s">
        <v>381</v>
      </c>
      <c r="B109" s="100">
        <v>180616</v>
      </c>
      <c r="C109" s="103"/>
      <c r="D109" s="104"/>
      <c r="E109" s="254">
        <v>8.8735999999999997</v>
      </c>
      <c r="F109" s="255">
        <v>6.6551999999999989</v>
      </c>
      <c r="G109" s="256">
        <v>6.3778999999999986</v>
      </c>
      <c r="H109" s="257">
        <v>6.1006000000000009</v>
      </c>
      <c r="I109" s="177"/>
      <c r="J109" s="229"/>
      <c r="K109" s="142"/>
      <c r="L109" s="194"/>
      <c r="M109" s="80"/>
      <c r="N109" s="23"/>
    </row>
    <row r="110" spans="1:14" ht="36.75" thickBot="1" x14ac:dyDescent="0.25">
      <c r="A110" s="105" t="s">
        <v>403</v>
      </c>
      <c r="B110" s="103"/>
      <c r="C110" s="21" t="s">
        <v>158</v>
      </c>
      <c r="D110" s="21" t="s">
        <v>159</v>
      </c>
      <c r="E110" s="250">
        <v>715.34</v>
      </c>
      <c r="F110" s="251">
        <v>665.75</v>
      </c>
      <c r="G110" s="252">
        <v>640.42999999999995</v>
      </c>
      <c r="H110" s="253">
        <v>625.11</v>
      </c>
      <c r="I110" s="138"/>
      <c r="J110" s="229"/>
      <c r="K110" s="73"/>
      <c r="L110" s="193"/>
      <c r="M110" s="80"/>
    </row>
    <row r="111" spans="1:14" ht="49.5" outlineLevel="1" thickBot="1" x14ac:dyDescent="0.25">
      <c r="A111" s="98" t="s">
        <v>173</v>
      </c>
      <c r="B111" s="100" t="s">
        <v>174</v>
      </c>
      <c r="C111" s="103" t="s">
        <v>161</v>
      </c>
      <c r="D111" s="103" t="s">
        <v>162</v>
      </c>
      <c r="E111" s="254">
        <v>634.15</v>
      </c>
      <c r="F111" s="255">
        <v>604.86</v>
      </c>
      <c r="G111" s="256">
        <v>582.08000000000004</v>
      </c>
      <c r="H111" s="257">
        <v>569.29</v>
      </c>
      <c r="I111" s="177"/>
      <c r="J111" s="229"/>
      <c r="K111" s="142"/>
      <c r="L111" s="194"/>
      <c r="M111" s="80"/>
    </row>
    <row r="112" spans="1:14" ht="20.25" outlineLevel="1" thickBot="1" x14ac:dyDescent="0.25">
      <c r="A112" s="98" t="s">
        <v>163</v>
      </c>
      <c r="B112" s="100">
        <v>5205025150</v>
      </c>
      <c r="C112" s="104" t="s">
        <v>164</v>
      </c>
      <c r="D112" s="104" t="s">
        <v>165</v>
      </c>
      <c r="E112" s="254">
        <v>43.235199999999999</v>
      </c>
      <c r="F112" s="255">
        <v>32.426399999999994</v>
      </c>
      <c r="G112" s="256">
        <v>31.075299999999995</v>
      </c>
      <c r="H112" s="257">
        <v>29.7242</v>
      </c>
      <c r="I112" s="177"/>
      <c r="J112" s="229"/>
      <c r="K112" s="142"/>
      <c r="L112" s="194"/>
      <c r="M112" s="80"/>
    </row>
    <row r="113" spans="1:14" ht="19.5" outlineLevel="1" thickBot="1" x14ac:dyDescent="0.25">
      <c r="A113" s="98" t="s">
        <v>530</v>
      </c>
      <c r="B113" s="100" t="s">
        <v>166</v>
      </c>
      <c r="C113" s="103"/>
      <c r="D113" s="103"/>
      <c r="E113" s="254">
        <v>26.885120000000001</v>
      </c>
      <c r="F113" s="255">
        <v>20.16384</v>
      </c>
      <c r="G113" s="256">
        <v>19.323679999999996</v>
      </c>
      <c r="H113" s="257">
        <v>18.483520000000002</v>
      </c>
      <c r="I113" s="177"/>
      <c r="J113" s="229"/>
      <c r="K113" s="142"/>
      <c r="L113" s="194"/>
      <c r="M113" s="80"/>
    </row>
    <row r="114" spans="1:14" ht="29.25" outlineLevel="1" thickBot="1" x14ac:dyDescent="0.25">
      <c r="A114" s="98" t="s">
        <v>531</v>
      </c>
      <c r="B114" s="100" t="s">
        <v>168</v>
      </c>
      <c r="C114" s="103" t="s">
        <v>155</v>
      </c>
      <c r="D114" s="104"/>
      <c r="E114" s="254">
        <v>2.1900799999999996</v>
      </c>
      <c r="F114" s="255">
        <v>1.6425599999999998</v>
      </c>
      <c r="G114" s="256">
        <v>1.5741199999999997</v>
      </c>
      <c r="H114" s="257">
        <v>1.5056799999999999</v>
      </c>
      <c r="I114" s="177"/>
      <c r="J114" s="229"/>
      <c r="K114" s="142"/>
      <c r="L114" s="194"/>
      <c r="M114" s="80"/>
    </row>
    <row r="115" spans="1:14" ht="30" outlineLevel="1" thickBot="1" x14ac:dyDescent="0.25">
      <c r="A115" s="98" t="s">
        <v>381</v>
      </c>
      <c r="B115" s="100">
        <v>180616</v>
      </c>
      <c r="C115" s="103"/>
      <c r="D115" s="104"/>
      <c r="E115" s="254">
        <v>8.8735999999999997</v>
      </c>
      <c r="F115" s="255">
        <v>6.6551999999999989</v>
      </c>
      <c r="G115" s="256">
        <v>6.3778999999999986</v>
      </c>
      <c r="H115" s="257">
        <v>6.1006000000000009</v>
      </c>
      <c r="I115" s="177"/>
      <c r="J115" s="229"/>
      <c r="K115" s="142"/>
      <c r="L115" s="194"/>
      <c r="M115" s="80"/>
    </row>
    <row r="116" spans="1:14" s="27" customFormat="1" ht="30" customHeight="1" thickBot="1" x14ac:dyDescent="0.25">
      <c r="A116" s="315" t="s">
        <v>346</v>
      </c>
      <c r="B116" s="315" t="s">
        <v>347</v>
      </c>
      <c r="C116" s="178" t="s">
        <v>348</v>
      </c>
      <c r="D116" s="179" t="s">
        <v>349</v>
      </c>
      <c r="E116" s="322" t="s">
        <v>616</v>
      </c>
      <c r="F116" s="315" t="s">
        <v>611</v>
      </c>
      <c r="G116" s="315"/>
      <c r="H116" s="315"/>
      <c r="I116" s="318"/>
      <c r="J116" s="229"/>
      <c r="K116" s="91"/>
      <c r="L116" s="319"/>
      <c r="M116" s="80"/>
      <c r="N116" s="26"/>
    </row>
    <row r="117" spans="1:14" ht="41.25" customHeight="1" thickBot="1" x14ac:dyDescent="0.25">
      <c r="A117" s="315"/>
      <c r="B117" s="315"/>
      <c r="C117" s="180" t="s">
        <v>350</v>
      </c>
      <c r="D117" s="181" t="s">
        <v>351</v>
      </c>
      <c r="E117" s="322"/>
      <c r="F117" s="315"/>
      <c r="G117" s="315"/>
      <c r="H117" s="315"/>
      <c r="I117" s="318"/>
      <c r="J117" s="229"/>
      <c r="K117" s="91"/>
      <c r="L117" s="319"/>
      <c r="M117" s="80"/>
    </row>
    <row r="118" spans="1:14" s="29" customFormat="1" ht="58.5" customHeight="1" thickBot="1" x14ac:dyDescent="0.25">
      <c r="A118" s="96" t="s">
        <v>175</v>
      </c>
      <c r="B118" s="323"/>
      <c r="C118" s="323"/>
      <c r="D118" s="323"/>
      <c r="E118" s="323"/>
      <c r="F118" s="323"/>
      <c r="G118" s="323"/>
      <c r="H118" s="323"/>
      <c r="I118" s="72"/>
      <c r="J118" s="229"/>
      <c r="K118" s="72"/>
      <c r="L118" s="192"/>
      <c r="M118" s="80"/>
      <c r="N118" s="28"/>
    </row>
    <row r="119" spans="1:14" s="29" customFormat="1" ht="23.25" thickBot="1" x14ac:dyDescent="0.25">
      <c r="A119" s="173"/>
      <c r="B119" s="299"/>
      <c r="C119" s="299"/>
      <c r="D119" s="299"/>
      <c r="E119" s="299"/>
      <c r="F119" s="18" t="s">
        <v>512</v>
      </c>
      <c r="G119" s="19" t="s">
        <v>513</v>
      </c>
      <c r="H119" s="302" t="s">
        <v>514</v>
      </c>
      <c r="I119" s="72"/>
      <c r="J119" s="229"/>
      <c r="K119" s="72"/>
      <c r="L119" s="192"/>
      <c r="M119" s="80"/>
      <c r="N119" s="28"/>
    </row>
    <row r="120" spans="1:14" s="29" customFormat="1" ht="62.25" customHeight="1" thickBot="1" x14ac:dyDescent="0.25">
      <c r="A120" s="317" t="s">
        <v>413</v>
      </c>
      <c r="B120" s="317"/>
      <c r="C120" s="317"/>
      <c r="D120" s="317"/>
      <c r="E120" s="317"/>
      <c r="F120" s="317"/>
      <c r="G120" s="317"/>
      <c r="H120" s="317"/>
      <c r="I120" s="72"/>
      <c r="J120" s="229"/>
      <c r="K120" s="72"/>
      <c r="L120" s="192"/>
      <c r="M120" s="80"/>
      <c r="N120" s="28"/>
    </row>
    <row r="121" spans="1:14" s="24" customFormat="1" ht="36.75" thickBot="1" x14ac:dyDescent="0.25">
      <c r="A121" s="97" t="s">
        <v>404</v>
      </c>
      <c r="B121" s="20"/>
      <c r="C121" s="21" t="s">
        <v>176</v>
      </c>
      <c r="D121" s="22" t="s">
        <v>388</v>
      </c>
      <c r="E121" s="250">
        <v>549.74</v>
      </c>
      <c r="F121" s="251">
        <v>499.56</v>
      </c>
      <c r="G121" s="252">
        <v>477.91</v>
      </c>
      <c r="H121" s="253">
        <v>456.26</v>
      </c>
      <c r="I121" s="138"/>
      <c r="J121" s="229"/>
      <c r="K121" s="73"/>
      <c r="L121" s="193"/>
      <c r="M121" s="80"/>
      <c r="N121" s="23"/>
    </row>
    <row r="122" spans="1:14" s="27" customFormat="1" ht="49.5" outlineLevel="1" thickBot="1" x14ac:dyDescent="0.25">
      <c r="A122" s="98" t="s">
        <v>177</v>
      </c>
      <c r="B122" s="100" t="s">
        <v>178</v>
      </c>
      <c r="C122" s="103" t="s">
        <v>179</v>
      </c>
      <c r="D122" s="103" t="s">
        <v>391</v>
      </c>
      <c r="E122" s="254">
        <v>473.81</v>
      </c>
      <c r="F122" s="255">
        <v>442.61</v>
      </c>
      <c r="G122" s="256">
        <v>423.33</v>
      </c>
      <c r="H122" s="257">
        <v>404.06</v>
      </c>
      <c r="I122" s="139"/>
      <c r="J122" s="229"/>
      <c r="K122" s="142"/>
      <c r="L122" s="194"/>
      <c r="M122" s="80"/>
      <c r="N122" s="26"/>
    </row>
    <row r="123" spans="1:14" ht="20.25" outlineLevel="1" thickBot="1" x14ac:dyDescent="0.25">
      <c r="A123" s="98" t="s">
        <v>392</v>
      </c>
      <c r="B123" s="100">
        <v>5205013150</v>
      </c>
      <c r="C123" s="104" t="s">
        <v>148</v>
      </c>
      <c r="D123" s="104" t="s">
        <v>149</v>
      </c>
      <c r="E123" s="254">
        <v>19.408639999999998</v>
      </c>
      <c r="F123" s="255">
        <v>14.556479999999997</v>
      </c>
      <c r="G123" s="256">
        <v>13.949959999999999</v>
      </c>
      <c r="H123" s="257">
        <v>13.343439999999999</v>
      </c>
      <c r="I123" s="139"/>
      <c r="J123" s="229"/>
      <c r="K123" s="142"/>
      <c r="L123" s="194"/>
      <c r="M123" s="80"/>
    </row>
    <row r="124" spans="1:14" ht="29.25" outlineLevel="1" thickBot="1" x14ac:dyDescent="0.25">
      <c r="A124" s="98" t="s">
        <v>533</v>
      </c>
      <c r="B124" s="100" t="s">
        <v>151</v>
      </c>
      <c r="C124" s="103" t="s">
        <v>152</v>
      </c>
      <c r="D124" s="103" t="s">
        <v>149</v>
      </c>
      <c r="E124" s="254">
        <v>50.296320000000001</v>
      </c>
      <c r="F124" s="255">
        <v>37.722239999999999</v>
      </c>
      <c r="G124" s="256">
        <v>36.150479999999995</v>
      </c>
      <c r="H124" s="257">
        <v>34.578720000000004</v>
      </c>
      <c r="I124" s="139"/>
      <c r="J124" s="229"/>
      <c r="K124" s="142"/>
      <c r="L124" s="194"/>
      <c r="M124" s="80"/>
    </row>
    <row r="125" spans="1:14" s="31" customFormat="1" ht="19.5" outlineLevel="1" thickBot="1" x14ac:dyDescent="0.25">
      <c r="A125" s="98" t="s">
        <v>529</v>
      </c>
      <c r="B125" s="100" t="s">
        <v>154</v>
      </c>
      <c r="C125" s="103" t="s">
        <v>155</v>
      </c>
      <c r="D125" s="104"/>
      <c r="E125" s="254">
        <v>6.2304000000000004</v>
      </c>
      <c r="F125" s="255">
        <v>4.6727999999999996</v>
      </c>
      <c r="G125" s="256">
        <v>4.4780999999999995</v>
      </c>
      <c r="H125" s="257">
        <v>4.2833999999999994</v>
      </c>
      <c r="I125" s="139"/>
      <c r="J125" s="229"/>
      <c r="K125" s="142"/>
      <c r="L125" s="194"/>
      <c r="M125" s="80"/>
      <c r="N125" s="30"/>
    </row>
    <row r="126" spans="1:14" s="24" customFormat="1" ht="36.75" thickBot="1" x14ac:dyDescent="0.25">
      <c r="A126" s="97" t="s">
        <v>405</v>
      </c>
      <c r="B126" s="20"/>
      <c r="C126" s="21" t="s">
        <v>176</v>
      </c>
      <c r="D126" s="22" t="s">
        <v>156</v>
      </c>
      <c r="E126" s="250">
        <v>549.74</v>
      </c>
      <c r="F126" s="251">
        <v>499.56</v>
      </c>
      <c r="G126" s="252">
        <v>477.91</v>
      </c>
      <c r="H126" s="253">
        <v>456.26</v>
      </c>
      <c r="I126" s="138"/>
      <c r="J126" s="229"/>
      <c r="K126" s="73"/>
      <c r="L126" s="193"/>
      <c r="M126" s="80"/>
      <c r="N126" s="23"/>
    </row>
    <row r="127" spans="1:14" s="24" customFormat="1" ht="49.5" outlineLevel="1" thickBot="1" x14ac:dyDescent="0.25">
      <c r="A127" s="98" t="s">
        <v>177</v>
      </c>
      <c r="B127" s="100" t="s">
        <v>180</v>
      </c>
      <c r="C127" s="103" t="s">
        <v>181</v>
      </c>
      <c r="D127" s="103" t="s">
        <v>157</v>
      </c>
      <c r="E127" s="254">
        <v>473.81</v>
      </c>
      <c r="F127" s="255">
        <v>442.61</v>
      </c>
      <c r="G127" s="256">
        <v>423.33</v>
      </c>
      <c r="H127" s="257">
        <v>404.06</v>
      </c>
      <c r="I127" s="139"/>
      <c r="J127" s="229"/>
      <c r="K127" s="142"/>
      <c r="L127" s="194"/>
      <c r="M127" s="80"/>
      <c r="N127" s="23"/>
    </row>
    <row r="128" spans="1:14" s="24" customFormat="1" ht="20.25" outlineLevel="1" thickBot="1" x14ac:dyDescent="0.25">
      <c r="A128" s="98" t="s">
        <v>392</v>
      </c>
      <c r="B128" s="100">
        <v>5205013150</v>
      </c>
      <c r="C128" s="104" t="s">
        <v>148</v>
      </c>
      <c r="D128" s="104" t="s">
        <v>149</v>
      </c>
      <c r="E128" s="254">
        <v>19.408639999999998</v>
      </c>
      <c r="F128" s="255">
        <v>14.556479999999997</v>
      </c>
      <c r="G128" s="256">
        <v>13.949959999999999</v>
      </c>
      <c r="H128" s="257">
        <v>13.343439999999999</v>
      </c>
      <c r="I128" s="139"/>
      <c r="J128" s="229"/>
      <c r="K128" s="142"/>
      <c r="L128" s="194"/>
      <c r="M128" s="80"/>
      <c r="N128" s="23"/>
    </row>
    <row r="129" spans="1:14" s="24" customFormat="1" ht="29.25" outlineLevel="1" thickBot="1" x14ac:dyDescent="0.25">
      <c r="A129" s="98" t="s">
        <v>528</v>
      </c>
      <c r="B129" s="100" t="s">
        <v>151</v>
      </c>
      <c r="C129" s="103" t="s">
        <v>152</v>
      </c>
      <c r="D129" s="103" t="s">
        <v>149</v>
      </c>
      <c r="E129" s="254">
        <v>50.296320000000001</v>
      </c>
      <c r="F129" s="255">
        <v>37.722239999999999</v>
      </c>
      <c r="G129" s="256">
        <v>36.150479999999995</v>
      </c>
      <c r="H129" s="257">
        <v>34.578720000000004</v>
      </c>
      <c r="I129" s="139"/>
      <c r="J129" s="229"/>
      <c r="K129" s="142"/>
      <c r="L129" s="194"/>
      <c r="M129" s="80"/>
      <c r="N129" s="23"/>
    </row>
    <row r="130" spans="1:14" s="24" customFormat="1" ht="19.5" outlineLevel="1" thickBot="1" x14ac:dyDescent="0.25">
      <c r="A130" s="98" t="s">
        <v>529</v>
      </c>
      <c r="B130" s="100" t="s">
        <v>154</v>
      </c>
      <c r="C130" s="103" t="s">
        <v>155</v>
      </c>
      <c r="D130" s="104"/>
      <c r="E130" s="254">
        <v>6.2304000000000004</v>
      </c>
      <c r="F130" s="255">
        <v>4.6727999999999996</v>
      </c>
      <c r="G130" s="256">
        <v>4.4780999999999995</v>
      </c>
      <c r="H130" s="257">
        <v>4.2833999999999994</v>
      </c>
      <c r="I130" s="139"/>
      <c r="J130" s="229"/>
      <c r="K130" s="142"/>
      <c r="L130" s="194"/>
      <c r="M130" s="80"/>
      <c r="N130" s="23"/>
    </row>
    <row r="131" spans="1:14" s="24" customFormat="1" ht="36.75" thickBot="1" x14ac:dyDescent="0.25">
      <c r="A131" s="97" t="s">
        <v>401</v>
      </c>
      <c r="B131" s="20"/>
      <c r="C131" s="21" t="s">
        <v>182</v>
      </c>
      <c r="D131" s="22" t="s">
        <v>159</v>
      </c>
      <c r="E131" s="250">
        <v>755.33</v>
      </c>
      <c r="F131" s="251">
        <v>699</v>
      </c>
      <c r="G131" s="252">
        <v>670.83</v>
      </c>
      <c r="H131" s="253">
        <v>645.66999999999996</v>
      </c>
      <c r="I131" s="138"/>
      <c r="J131" s="229"/>
      <c r="K131" s="73"/>
      <c r="L131" s="193"/>
      <c r="M131" s="80"/>
      <c r="N131" s="23"/>
    </row>
    <row r="132" spans="1:14" s="24" customFormat="1" ht="49.5" outlineLevel="1" thickBot="1" x14ac:dyDescent="0.25">
      <c r="A132" s="98" t="s">
        <v>183</v>
      </c>
      <c r="B132" s="100" t="s">
        <v>184</v>
      </c>
      <c r="C132" s="103" t="s">
        <v>185</v>
      </c>
      <c r="D132" s="103" t="s">
        <v>162</v>
      </c>
      <c r="E132" s="254">
        <v>683.02</v>
      </c>
      <c r="F132" s="255">
        <v>644.77</v>
      </c>
      <c r="G132" s="256">
        <v>618.86</v>
      </c>
      <c r="H132" s="257">
        <v>595.95000000000005</v>
      </c>
      <c r="I132" s="139"/>
      <c r="J132" s="229"/>
      <c r="K132" s="142"/>
      <c r="L132" s="194"/>
      <c r="M132" s="80"/>
      <c r="N132" s="23"/>
    </row>
    <row r="133" spans="1:14" ht="20.25" outlineLevel="1" thickBot="1" x14ac:dyDescent="0.25">
      <c r="A133" s="98" t="s">
        <v>163</v>
      </c>
      <c r="B133" s="100">
        <v>5205025150</v>
      </c>
      <c r="C133" s="104" t="s">
        <v>164</v>
      </c>
      <c r="D133" s="104" t="s">
        <v>165</v>
      </c>
      <c r="E133" s="254">
        <v>43.235199999999999</v>
      </c>
      <c r="F133" s="255">
        <v>32.426399999999994</v>
      </c>
      <c r="G133" s="256">
        <v>31.075299999999995</v>
      </c>
      <c r="H133" s="257">
        <v>29.7242</v>
      </c>
      <c r="I133" s="230"/>
      <c r="J133" s="229"/>
      <c r="K133" s="142"/>
      <c r="L133" s="194"/>
      <c r="M133" s="80"/>
    </row>
    <row r="134" spans="1:14" ht="19.5" outlineLevel="1" thickBot="1" x14ac:dyDescent="0.25">
      <c r="A134" s="98" t="s">
        <v>530</v>
      </c>
      <c r="B134" s="100" t="s">
        <v>166</v>
      </c>
      <c r="C134" s="103"/>
      <c r="D134" s="103"/>
      <c r="E134" s="254">
        <v>26.885120000000001</v>
      </c>
      <c r="F134" s="255">
        <v>20.16384</v>
      </c>
      <c r="G134" s="256">
        <v>19.323679999999996</v>
      </c>
      <c r="H134" s="257">
        <v>18.483520000000002</v>
      </c>
      <c r="I134" s="139"/>
      <c r="J134" s="229"/>
      <c r="K134" s="142"/>
      <c r="L134" s="194"/>
      <c r="M134" s="80"/>
      <c r="N134" s="324"/>
    </row>
    <row r="135" spans="1:14" ht="29.25" outlineLevel="1" thickBot="1" x14ac:dyDescent="0.25">
      <c r="A135" s="98" t="s">
        <v>531</v>
      </c>
      <c r="B135" s="100" t="s">
        <v>168</v>
      </c>
      <c r="C135" s="103" t="s">
        <v>155</v>
      </c>
      <c r="D135" s="104"/>
      <c r="E135" s="254">
        <v>2.1900799999999996</v>
      </c>
      <c r="F135" s="255">
        <v>1.6425599999999998</v>
      </c>
      <c r="G135" s="256">
        <v>1.5741199999999997</v>
      </c>
      <c r="H135" s="257">
        <v>1.5056799999999999</v>
      </c>
      <c r="I135" s="139"/>
      <c r="J135" s="229"/>
      <c r="K135" s="142"/>
      <c r="L135" s="194"/>
      <c r="M135" s="80"/>
      <c r="N135" s="324"/>
    </row>
    <row r="136" spans="1:14" ht="64.5" customHeight="1" thickBot="1" x14ac:dyDescent="0.25">
      <c r="A136" s="317" t="s">
        <v>414</v>
      </c>
      <c r="B136" s="317"/>
      <c r="C136" s="317"/>
      <c r="D136" s="317"/>
      <c r="E136" s="317"/>
      <c r="F136" s="317"/>
      <c r="G136" s="317"/>
      <c r="H136" s="317"/>
      <c r="J136" s="229"/>
      <c r="L136" s="194"/>
      <c r="M136" s="80"/>
      <c r="N136" s="304"/>
    </row>
    <row r="137" spans="1:14" s="24" customFormat="1" ht="36.75" thickBot="1" x14ac:dyDescent="0.25">
      <c r="A137" s="97" t="s">
        <v>406</v>
      </c>
      <c r="B137" s="20"/>
      <c r="C137" s="21" t="s">
        <v>186</v>
      </c>
      <c r="D137" s="22" t="s">
        <v>388</v>
      </c>
      <c r="E137" s="250">
        <v>578.62</v>
      </c>
      <c r="F137" s="251">
        <v>523.46</v>
      </c>
      <c r="G137" s="252">
        <v>503.69</v>
      </c>
      <c r="H137" s="253">
        <v>485.92</v>
      </c>
      <c r="I137" s="169"/>
      <c r="J137" s="229"/>
      <c r="K137" s="73"/>
      <c r="L137" s="194"/>
      <c r="M137" s="80"/>
      <c r="N137" s="32"/>
    </row>
    <row r="138" spans="1:14" s="24" customFormat="1" ht="49.5" outlineLevel="1" thickBot="1" x14ac:dyDescent="0.25">
      <c r="A138" s="98" t="s">
        <v>187</v>
      </c>
      <c r="B138" s="100" t="s">
        <v>188</v>
      </c>
      <c r="C138" s="103" t="s">
        <v>179</v>
      </c>
      <c r="D138" s="103" t="s">
        <v>391</v>
      </c>
      <c r="E138" s="254">
        <v>493.81</v>
      </c>
      <c r="F138" s="255">
        <v>459.86</v>
      </c>
      <c r="G138" s="256">
        <v>442.74</v>
      </c>
      <c r="H138" s="257">
        <v>427.62</v>
      </c>
      <c r="I138" s="139"/>
      <c r="J138" s="229"/>
      <c r="K138" s="142"/>
      <c r="L138" s="194"/>
      <c r="M138" s="80"/>
      <c r="N138" s="32"/>
    </row>
    <row r="139" spans="1:14" s="27" customFormat="1" ht="20.25" outlineLevel="1" thickBot="1" x14ac:dyDescent="0.25">
      <c r="A139" s="98" t="s">
        <v>392</v>
      </c>
      <c r="B139" s="100">
        <v>5205013150</v>
      </c>
      <c r="C139" s="104" t="s">
        <v>148</v>
      </c>
      <c r="D139" s="104" t="s">
        <v>149</v>
      </c>
      <c r="E139" s="254">
        <v>19.408639999999998</v>
      </c>
      <c r="F139" s="255">
        <v>14.556479999999997</v>
      </c>
      <c r="G139" s="256">
        <v>13.949959999999999</v>
      </c>
      <c r="H139" s="257">
        <v>13.343439999999999</v>
      </c>
      <c r="I139" s="139"/>
      <c r="J139" s="229"/>
      <c r="K139" s="142"/>
      <c r="L139" s="194"/>
      <c r="M139" s="80"/>
      <c r="N139" s="33"/>
    </row>
    <row r="140" spans="1:14" s="27" customFormat="1" ht="29.25" outlineLevel="1" thickBot="1" x14ac:dyDescent="0.25">
      <c r="A140" s="98" t="s">
        <v>533</v>
      </c>
      <c r="B140" s="100" t="s">
        <v>151</v>
      </c>
      <c r="C140" s="103" t="s">
        <v>152</v>
      </c>
      <c r="D140" s="103" t="s">
        <v>149</v>
      </c>
      <c r="E140" s="254">
        <v>50.296320000000001</v>
      </c>
      <c r="F140" s="255">
        <v>37.722239999999999</v>
      </c>
      <c r="G140" s="256">
        <v>36.150479999999995</v>
      </c>
      <c r="H140" s="257">
        <v>34.578720000000004</v>
      </c>
      <c r="I140" s="139"/>
      <c r="J140" s="229"/>
      <c r="K140" s="142"/>
      <c r="L140" s="194"/>
      <c r="M140" s="80"/>
      <c r="N140" s="33"/>
    </row>
    <row r="141" spans="1:14" s="27" customFormat="1" ht="19.5" outlineLevel="1" thickBot="1" x14ac:dyDescent="0.25">
      <c r="A141" s="98" t="s">
        <v>529</v>
      </c>
      <c r="B141" s="100" t="s">
        <v>154</v>
      </c>
      <c r="C141" s="103" t="s">
        <v>155</v>
      </c>
      <c r="D141" s="104"/>
      <c r="E141" s="254">
        <v>6.2304000000000004</v>
      </c>
      <c r="F141" s="255">
        <v>4.6727999999999996</v>
      </c>
      <c r="G141" s="256">
        <v>4.4780999999999995</v>
      </c>
      <c r="H141" s="257">
        <v>4.2833999999999994</v>
      </c>
      <c r="I141" s="139"/>
      <c r="J141" s="229"/>
      <c r="K141" s="142"/>
      <c r="L141" s="194"/>
      <c r="M141" s="80"/>
      <c r="N141" s="33"/>
    </row>
    <row r="142" spans="1:14" s="27" customFormat="1" ht="30" outlineLevel="1" thickBot="1" x14ac:dyDescent="0.25">
      <c r="A142" s="98" t="s">
        <v>381</v>
      </c>
      <c r="B142" s="100">
        <v>180616</v>
      </c>
      <c r="C142" s="103"/>
      <c r="D142" s="104"/>
      <c r="E142" s="254">
        <v>8.8735999999999997</v>
      </c>
      <c r="F142" s="255">
        <v>6.6551999999999989</v>
      </c>
      <c r="G142" s="256">
        <v>6.3778999999999986</v>
      </c>
      <c r="H142" s="257">
        <v>6.1006000000000009</v>
      </c>
      <c r="I142" s="139"/>
      <c r="J142" s="229"/>
      <c r="K142" s="142"/>
      <c r="L142" s="194"/>
      <c r="M142" s="80"/>
      <c r="N142" s="33"/>
    </row>
    <row r="143" spans="1:14" s="24" customFormat="1" ht="36.75" thickBot="1" x14ac:dyDescent="0.25">
      <c r="A143" s="97" t="s">
        <v>410</v>
      </c>
      <c r="B143" s="20"/>
      <c r="C143" s="21" t="s">
        <v>186</v>
      </c>
      <c r="D143" s="22" t="s">
        <v>156</v>
      </c>
      <c r="E143" s="250">
        <v>578.62</v>
      </c>
      <c r="F143" s="251">
        <v>523.46</v>
      </c>
      <c r="G143" s="252">
        <v>503.69</v>
      </c>
      <c r="H143" s="253">
        <v>485.92</v>
      </c>
      <c r="I143" s="169"/>
      <c r="J143" s="229"/>
      <c r="K143" s="73"/>
      <c r="L143" s="194"/>
      <c r="M143" s="80"/>
      <c r="N143" s="32"/>
    </row>
    <row r="144" spans="1:14" s="24" customFormat="1" ht="49.5" outlineLevel="1" thickBot="1" x14ac:dyDescent="0.25">
      <c r="A144" s="98" t="s">
        <v>189</v>
      </c>
      <c r="B144" s="100" t="s">
        <v>190</v>
      </c>
      <c r="C144" s="103" t="s">
        <v>179</v>
      </c>
      <c r="D144" s="103" t="s">
        <v>157</v>
      </c>
      <c r="E144" s="254">
        <v>493.81</v>
      </c>
      <c r="F144" s="255">
        <v>459.86</v>
      </c>
      <c r="G144" s="256">
        <v>442.74</v>
      </c>
      <c r="H144" s="257">
        <v>427.62</v>
      </c>
      <c r="I144" s="177"/>
      <c r="J144" s="229"/>
      <c r="K144" s="142"/>
      <c r="L144" s="194"/>
      <c r="M144" s="80"/>
      <c r="N144" s="32"/>
    </row>
    <row r="145" spans="1:14" s="27" customFormat="1" ht="20.25" outlineLevel="1" thickBot="1" x14ac:dyDescent="0.25">
      <c r="A145" s="98" t="s">
        <v>392</v>
      </c>
      <c r="B145" s="100">
        <v>5205013150</v>
      </c>
      <c r="C145" s="104" t="s">
        <v>148</v>
      </c>
      <c r="D145" s="104" t="s">
        <v>149</v>
      </c>
      <c r="E145" s="254">
        <v>19.408639999999998</v>
      </c>
      <c r="F145" s="255">
        <v>14.556479999999997</v>
      </c>
      <c r="G145" s="256">
        <v>13.949959999999999</v>
      </c>
      <c r="H145" s="257">
        <v>13.343439999999999</v>
      </c>
      <c r="I145" s="177"/>
      <c r="J145" s="229"/>
      <c r="K145" s="142"/>
      <c r="L145" s="194"/>
      <c r="M145" s="80"/>
      <c r="N145" s="33"/>
    </row>
    <row r="146" spans="1:14" s="27" customFormat="1" ht="29.25" outlineLevel="1" thickBot="1" x14ac:dyDescent="0.25">
      <c r="A146" s="98" t="s">
        <v>528</v>
      </c>
      <c r="B146" s="100" t="s">
        <v>151</v>
      </c>
      <c r="C146" s="103" t="s">
        <v>152</v>
      </c>
      <c r="D146" s="103" t="s">
        <v>149</v>
      </c>
      <c r="E146" s="254">
        <v>50.296320000000001</v>
      </c>
      <c r="F146" s="255">
        <v>37.722239999999999</v>
      </c>
      <c r="G146" s="256">
        <v>36.150479999999995</v>
      </c>
      <c r="H146" s="257">
        <v>34.578720000000004</v>
      </c>
      <c r="I146" s="177"/>
      <c r="J146" s="229"/>
      <c r="K146" s="142"/>
      <c r="L146" s="194"/>
      <c r="M146" s="80"/>
      <c r="N146" s="33"/>
    </row>
    <row r="147" spans="1:14" s="27" customFormat="1" ht="19.5" outlineLevel="1" thickBot="1" x14ac:dyDescent="0.25">
      <c r="A147" s="98" t="s">
        <v>529</v>
      </c>
      <c r="B147" s="100" t="s">
        <v>154</v>
      </c>
      <c r="C147" s="103" t="s">
        <v>155</v>
      </c>
      <c r="D147" s="104"/>
      <c r="E147" s="254">
        <v>6.2304000000000004</v>
      </c>
      <c r="F147" s="255">
        <v>4.6727999999999996</v>
      </c>
      <c r="G147" s="256">
        <v>4.4780999999999995</v>
      </c>
      <c r="H147" s="257">
        <v>4.2833999999999994</v>
      </c>
      <c r="I147" s="177"/>
      <c r="J147" s="229"/>
      <c r="K147" s="142"/>
      <c r="L147" s="194"/>
      <c r="M147" s="80"/>
      <c r="N147" s="33"/>
    </row>
    <row r="148" spans="1:14" s="27" customFormat="1" ht="25.5" customHeight="1" outlineLevel="1" thickBot="1" x14ac:dyDescent="0.25">
      <c r="A148" s="98" t="s">
        <v>381</v>
      </c>
      <c r="B148" s="100">
        <v>180616</v>
      </c>
      <c r="C148" s="103"/>
      <c r="D148" s="104"/>
      <c r="E148" s="254">
        <v>8.8735999999999997</v>
      </c>
      <c r="F148" s="255">
        <v>6.6551999999999989</v>
      </c>
      <c r="G148" s="256">
        <v>6.3778999999999986</v>
      </c>
      <c r="H148" s="257">
        <v>6.1006000000000009</v>
      </c>
      <c r="I148" s="177"/>
      <c r="J148" s="229"/>
      <c r="K148" s="142"/>
      <c r="L148" s="194"/>
      <c r="M148" s="80"/>
      <c r="N148" s="33"/>
    </row>
    <row r="149" spans="1:14" s="27" customFormat="1" ht="36.75" thickBot="1" x14ac:dyDescent="0.25">
      <c r="A149" s="97" t="s">
        <v>403</v>
      </c>
      <c r="B149" s="20"/>
      <c r="C149" s="34" t="s">
        <v>182</v>
      </c>
      <c r="D149" s="22" t="s">
        <v>159</v>
      </c>
      <c r="E149" s="250">
        <v>790.64</v>
      </c>
      <c r="F149" s="251">
        <v>710.48</v>
      </c>
      <c r="G149" s="252">
        <v>689.21</v>
      </c>
      <c r="H149" s="253">
        <v>669.94</v>
      </c>
      <c r="I149" s="138"/>
      <c r="J149" s="229"/>
      <c r="K149" s="73"/>
      <c r="L149" s="194"/>
      <c r="M149" s="80"/>
      <c r="N149" s="33"/>
    </row>
    <row r="150" spans="1:14" s="27" customFormat="1" ht="49.5" outlineLevel="1" thickBot="1" x14ac:dyDescent="0.25">
      <c r="A150" s="98" t="s">
        <v>191</v>
      </c>
      <c r="B150" s="100" t="s">
        <v>192</v>
      </c>
      <c r="C150" s="103" t="s">
        <v>185</v>
      </c>
      <c r="D150" s="103" t="s">
        <v>162</v>
      </c>
      <c r="E150" s="254">
        <v>709.46</v>
      </c>
      <c r="F150" s="255">
        <v>649.59</v>
      </c>
      <c r="G150" s="256">
        <v>630.86</v>
      </c>
      <c r="H150" s="257">
        <v>614.13</v>
      </c>
      <c r="I150" s="139"/>
      <c r="J150" s="229"/>
      <c r="K150" s="142"/>
      <c r="L150" s="194"/>
      <c r="M150" s="80"/>
      <c r="N150" s="33"/>
    </row>
    <row r="151" spans="1:14" s="27" customFormat="1" ht="20.25" outlineLevel="1" thickBot="1" x14ac:dyDescent="0.25">
      <c r="A151" s="98" t="s">
        <v>163</v>
      </c>
      <c r="B151" s="100">
        <v>5205025150</v>
      </c>
      <c r="C151" s="104" t="s">
        <v>164</v>
      </c>
      <c r="D151" s="104" t="s">
        <v>165</v>
      </c>
      <c r="E151" s="254">
        <v>43.235199999999999</v>
      </c>
      <c r="F151" s="255">
        <v>32.426399999999994</v>
      </c>
      <c r="G151" s="256">
        <v>31.075299999999995</v>
      </c>
      <c r="H151" s="257">
        <v>29.7242</v>
      </c>
      <c r="I151" s="230"/>
      <c r="J151" s="229"/>
      <c r="K151" s="142"/>
      <c r="L151" s="194"/>
      <c r="M151" s="80"/>
      <c r="N151" s="33"/>
    </row>
    <row r="152" spans="1:14" s="27" customFormat="1" ht="19.5" outlineLevel="1" thickBot="1" x14ac:dyDescent="0.25">
      <c r="A152" s="98" t="s">
        <v>530</v>
      </c>
      <c r="B152" s="100" t="s">
        <v>166</v>
      </c>
      <c r="C152" s="103"/>
      <c r="D152" s="103"/>
      <c r="E152" s="254">
        <v>26.885120000000001</v>
      </c>
      <c r="F152" s="255">
        <v>20.16384</v>
      </c>
      <c r="G152" s="256">
        <v>19.323679999999996</v>
      </c>
      <c r="H152" s="257">
        <v>18.483520000000002</v>
      </c>
      <c r="I152" s="139"/>
      <c r="J152" s="229"/>
      <c r="K152" s="142"/>
      <c r="L152" s="194"/>
      <c r="M152" s="80"/>
      <c r="N152" s="33"/>
    </row>
    <row r="153" spans="1:14" s="27" customFormat="1" ht="29.25" outlineLevel="1" thickBot="1" x14ac:dyDescent="0.25">
      <c r="A153" s="98" t="s">
        <v>531</v>
      </c>
      <c r="B153" s="100" t="s">
        <v>168</v>
      </c>
      <c r="C153" s="103" t="s">
        <v>155</v>
      </c>
      <c r="D153" s="104"/>
      <c r="E153" s="254">
        <v>2.1900799999999996</v>
      </c>
      <c r="F153" s="255">
        <v>1.6425599999999998</v>
      </c>
      <c r="G153" s="256">
        <v>1.5741199999999997</v>
      </c>
      <c r="H153" s="257">
        <v>1.5056799999999999</v>
      </c>
      <c r="I153" s="139"/>
      <c r="J153" s="229"/>
      <c r="K153" s="142"/>
      <c r="L153" s="194"/>
      <c r="M153" s="80"/>
      <c r="N153" s="33"/>
    </row>
    <row r="154" spans="1:14" s="27" customFormat="1" ht="30" outlineLevel="1" thickBot="1" x14ac:dyDescent="0.25">
      <c r="A154" s="98" t="s">
        <v>381</v>
      </c>
      <c r="B154" s="100">
        <v>180616</v>
      </c>
      <c r="C154" s="103"/>
      <c r="D154" s="104"/>
      <c r="E154" s="254">
        <v>8.8735999999999997</v>
      </c>
      <c r="F154" s="255">
        <v>6.6551999999999989</v>
      </c>
      <c r="G154" s="256">
        <v>6.3778999999999986</v>
      </c>
      <c r="H154" s="257">
        <v>6.1006000000000009</v>
      </c>
      <c r="I154" s="139"/>
      <c r="J154" s="229"/>
      <c r="K154" s="142"/>
      <c r="L154" s="194"/>
      <c r="M154" s="80"/>
      <c r="N154" s="33"/>
    </row>
    <row r="155" spans="1:14" s="24" customFormat="1" ht="27.75" customHeight="1" thickBot="1" x14ac:dyDescent="0.25">
      <c r="A155" s="315" t="s">
        <v>346</v>
      </c>
      <c r="B155" s="315" t="s">
        <v>347</v>
      </c>
      <c r="C155" s="35" t="s">
        <v>348</v>
      </c>
      <c r="D155" s="36" t="s">
        <v>349</v>
      </c>
      <c r="E155" s="315" t="s">
        <v>616</v>
      </c>
      <c r="F155" s="315" t="s">
        <v>611</v>
      </c>
      <c r="G155" s="315"/>
      <c r="H155" s="315"/>
      <c r="I155" s="318"/>
      <c r="J155" s="229"/>
      <c r="K155" s="91"/>
      <c r="L155" s="326"/>
      <c r="M155" s="81"/>
      <c r="N155" s="23"/>
    </row>
    <row r="156" spans="1:14" s="24" customFormat="1" ht="22.5" customHeight="1" thickBot="1" x14ac:dyDescent="0.25">
      <c r="A156" s="315"/>
      <c r="B156" s="315"/>
      <c r="C156" s="37" t="s">
        <v>350</v>
      </c>
      <c r="D156" s="38" t="s">
        <v>351</v>
      </c>
      <c r="E156" s="315"/>
      <c r="F156" s="315"/>
      <c r="G156" s="315"/>
      <c r="H156" s="315"/>
      <c r="I156" s="318"/>
      <c r="J156" s="229"/>
      <c r="K156" s="91"/>
      <c r="L156" s="326"/>
      <c r="M156" s="79"/>
      <c r="N156" s="23"/>
    </row>
    <row r="157" spans="1:14" s="40" customFormat="1" ht="61.5" customHeight="1" thickBot="1" x14ac:dyDescent="0.25">
      <c r="A157" s="106" t="s">
        <v>193</v>
      </c>
      <c r="B157" s="325"/>
      <c r="C157" s="325"/>
      <c r="D157" s="325"/>
      <c r="E157" s="325"/>
      <c r="F157" s="325"/>
      <c r="G157" s="325"/>
      <c r="H157" s="325"/>
      <c r="I157" s="72"/>
      <c r="J157" s="229"/>
      <c r="K157" s="73"/>
      <c r="L157" s="192"/>
      <c r="M157" s="81"/>
      <c r="N157" s="39"/>
    </row>
    <row r="158" spans="1:14" s="29" customFormat="1" ht="23.25" thickBot="1" x14ac:dyDescent="0.25">
      <c r="A158" s="17"/>
      <c r="B158" s="299"/>
      <c r="C158" s="299"/>
      <c r="D158" s="299"/>
      <c r="E158" s="299"/>
      <c r="F158" s="18" t="s">
        <v>512</v>
      </c>
      <c r="G158" s="19" t="s">
        <v>513</v>
      </c>
      <c r="H158" s="302" t="s">
        <v>514</v>
      </c>
      <c r="I158" s="72"/>
      <c r="J158" s="229"/>
      <c r="K158" s="74"/>
      <c r="L158" s="192"/>
      <c r="M158" s="81"/>
      <c r="N158" s="28"/>
    </row>
    <row r="159" spans="1:14" s="29" customFormat="1" ht="64.5" customHeight="1" thickBot="1" x14ac:dyDescent="0.25">
      <c r="A159" s="317" t="s">
        <v>413</v>
      </c>
      <c r="B159" s="317"/>
      <c r="C159" s="317"/>
      <c r="D159" s="317"/>
      <c r="E159" s="317"/>
      <c r="F159" s="317"/>
      <c r="G159" s="317"/>
      <c r="H159" s="317"/>
      <c r="I159" s="72"/>
      <c r="J159" s="229"/>
      <c r="K159" s="74"/>
      <c r="L159" s="192"/>
      <c r="M159" s="81"/>
      <c r="N159" s="28"/>
    </row>
    <row r="160" spans="1:14" s="24" customFormat="1" ht="36.75" thickBot="1" x14ac:dyDescent="0.25">
      <c r="A160" s="97" t="s">
        <v>404</v>
      </c>
      <c r="B160" s="20"/>
      <c r="C160" s="21" t="s">
        <v>194</v>
      </c>
      <c r="D160" s="22" t="s">
        <v>388</v>
      </c>
      <c r="E160" s="250">
        <v>549.74</v>
      </c>
      <c r="F160" s="251">
        <v>499.56</v>
      </c>
      <c r="G160" s="252">
        <v>477.91</v>
      </c>
      <c r="H160" s="253">
        <v>456.26</v>
      </c>
      <c r="I160" s="138"/>
      <c r="J160" s="229"/>
      <c r="K160" s="73"/>
      <c r="L160" s="195"/>
      <c r="M160" s="82"/>
      <c r="N160" s="23"/>
    </row>
    <row r="161" spans="1:14" s="24" customFormat="1" ht="49.5" outlineLevel="1" thickBot="1" x14ac:dyDescent="0.25">
      <c r="A161" s="98" t="s">
        <v>195</v>
      </c>
      <c r="B161" s="100" t="s">
        <v>196</v>
      </c>
      <c r="C161" s="103" t="s">
        <v>179</v>
      </c>
      <c r="D161" s="103" t="s">
        <v>391</v>
      </c>
      <c r="E161" s="254">
        <v>473.81</v>
      </c>
      <c r="F161" s="255">
        <v>442.61</v>
      </c>
      <c r="G161" s="256">
        <v>423.33</v>
      </c>
      <c r="H161" s="257">
        <v>404.06</v>
      </c>
      <c r="I161" s="139"/>
      <c r="J161" s="229"/>
      <c r="K161" s="142"/>
      <c r="L161" s="192"/>
      <c r="M161" s="83"/>
      <c r="N161" s="23"/>
    </row>
    <row r="162" spans="1:14" s="24" customFormat="1" ht="20.25" outlineLevel="1" thickBot="1" x14ac:dyDescent="0.25">
      <c r="A162" s="98" t="s">
        <v>392</v>
      </c>
      <c r="B162" s="100">
        <f>B145</f>
        <v>5205013150</v>
      </c>
      <c r="C162" s="104" t="s">
        <v>148</v>
      </c>
      <c r="D162" s="104" t="s">
        <v>149</v>
      </c>
      <c r="E162" s="254">
        <v>19.408639999999998</v>
      </c>
      <c r="F162" s="255">
        <v>14.556479999999997</v>
      </c>
      <c r="G162" s="256">
        <v>13.949959999999999</v>
      </c>
      <c r="H162" s="257">
        <v>13.343439999999999</v>
      </c>
      <c r="I162" s="139"/>
      <c r="J162" s="229"/>
      <c r="K162" s="142"/>
      <c r="L162" s="192"/>
      <c r="M162" s="83"/>
      <c r="N162" s="23"/>
    </row>
    <row r="163" spans="1:14" s="24" customFormat="1" ht="29.25" outlineLevel="1" thickBot="1" x14ac:dyDescent="0.25">
      <c r="A163" s="98" t="s">
        <v>533</v>
      </c>
      <c r="B163" s="100" t="s">
        <v>151</v>
      </c>
      <c r="C163" s="103" t="s">
        <v>152</v>
      </c>
      <c r="D163" s="103" t="s">
        <v>149</v>
      </c>
      <c r="E163" s="254">
        <v>50.296320000000001</v>
      </c>
      <c r="F163" s="255">
        <v>37.722239999999999</v>
      </c>
      <c r="G163" s="256">
        <v>36.150479999999995</v>
      </c>
      <c r="H163" s="257">
        <v>34.578720000000004</v>
      </c>
      <c r="I163" s="139"/>
      <c r="J163" s="229"/>
      <c r="K163" s="142"/>
      <c r="L163" s="192"/>
      <c r="M163" s="83"/>
      <c r="N163" s="23"/>
    </row>
    <row r="164" spans="1:14" s="40" customFormat="1" ht="19.5" outlineLevel="1" thickBot="1" x14ac:dyDescent="0.25">
      <c r="A164" s="98" t="s">
        <v>529</v>
      </c>
      <c r="B164" s="100" t="s">
        <v>154</v>
      </c>
      <c r="C164" s="103" t="s">
        <v>155</v>
      </c>
      <c r="D164" s="104"/>
      <c r="E164" s="254">
        <v>6.2304000000000004</v>
      </c>
      <c r="F164" s="255">
        <v>4.6727999999999996</v>
      </c>
      <c r="G164" s="256">
        <v>4.4780999999999995</v>
      </c>
      <c r="H164" s="257">
        <v>4.2833999999999994</v>
      </c>
      <c r="I164" s="139"/>
      <c r="J164" s="229"/>
      <c r="K164" s="142"/>
      <c r="L164" s="192"/>
      <c r="M164" s="83"/>
      <c r="N164" s="39"/>
    </row>
    <row r="165" spans="1:14" s="24" customFormat="1" ht="36.75" thickBot="1" x14ac:dyDescent="0.25">
      <c r="A165" s="97" t="s">
        <v>400</v>
      </c>
      <c r="B165" s="20"/>
      <c r="C165" s="21" t="s">
        <v>186</v>
      </c>
      <c r="D165" s="22" t="s">
        <v>156</v>
      </c>
      <c r="E165" s="250">
        <v>549.74</v>
      </c>
      <c r="F165" s="251">
        <v>499.56</v>
      </c>
      <c r="G165" s="252">
        <v>477.91</v>
      </c>
      <c r="H165" s="253">
        <v>456.26</v>
      </c>
      <c r="I165" s="138"/>
      <c r="J165" s="229"/>
      <c r="K165" s="73"/>
      <c r="L165" s="195"/>
      <c r="M165" s="82"/>
      <c r="N165" s="23"/>
    </row>
    <row r="166" spans="1:14" s="24" customFormat="1" ht="49.5" outlineLevel="1" thickBot="1" x14ac:dyDescent="0.25">
      <c r="A166" s="98" t="s">
        <v>195</v>
      </c>
      <c r="B166" s="100" t="s">
        <v>197</v>
      </c>
      <c r="C166" s="103" t="s">
        <v>179</v>
      </c>
      <c r="D166" s="103" t="s">
        <v>157</v>
      </c>
      <c r="E166" s="254">
        <v>473.81</v>
      </c>
      <c r="F166" s="255">
        <v>442.61</v>
      </c>
      <c r="G166" s="256">
        <v>423.33</v>
      </c>
      <c r="H166" s="257">
        <v>404.06</v>
      </c>
      <c r="I166" s="139"/>
      <c r="J166" s="229"/>
      <c r="K166" s="142"/>
      <c r="L166" s="192"/>
      <c r="M166" s="83"/>
      <c r="N166" s="23"/>
    </row>
    <row r="167" spans="1:14" s="24" customFormat="1" ht="20.25" outlineLevel="1" thickBot="1" x14ac:dyDescent="0.25">
      <c r="A167" s="98" t="s">
        <v>392</v>
      </c>
      <c r="B167" s="100">
        <f>B162</f>
        <v>5205013150</v>
      </c>
      <c r="C167" s="104" t="s">
        <v>148</v>
      </c>
      <c r="D167" s="104" t="s">
        <v>149</v>
      </c>
      <c r="E167" s="254">
        <v>19.408639999999998</v>
      </c>
      <c r="F167" s="255">
        <v>14.556479999999997</v>
      </c>
      <c r="G167" s="256">
        <v>13.949959999999999</v>
      </c>
      <c r="H167" s="257">
        <v>13.343439999999999</v>
      </c>
      <c r="I167" s="139"/>
      <c r="J167" s="229"/>
      <c r="K167" s="142"/>
      <c r="L167" s="192"/>
      <c r="M167" s="83"/>
      <c r="N167" s="23"/>
    </row>
    <row r="168" spans="1:14" s="24" customFormat="1" ht="29.25" outlineLevel="1" thickBot="1" x14ac:dyDescent="0.25">
      <c r="A168" s="98" t="s">
        <v>528</v>
      </c>
      <c r="B168" s="100" t="s">
        <v>151</v>
      </c>
      <c r="C168" s="103" t="s">
        <v>152</v>
      </c>
      <c r="D168" s="103" t="s">
        <v>149</v>
      </c>
      <c r="E168" s="254">
        <v>50.296320000000001</v>
      </c>
      <c r="F168" s="255">
        <v>37.722239999999999</v>
      </c>
      <c r="G168" s="256">
        <v>36.150479999999995</v>
      </c>
      <c r="H168" s="257">
        <v>34.578720000000004</v>
      </c>
      <c r="I168" s="139"/>
      <c r="J168" s="229"/>
      <c r="K168" s="142"/>
      <c r="L168" s="192"/>
      <c r="M168" s="83"/>
      <c r="N168" s="23"/>
    </row>
    <row r="169" spans="1:14" s="24" customFormat="1" ht="19.5" outlineLevel="1" thickBot="1" x14ac:dyDescent="0.25">
      <c r="A169" s="98" t="s">
        <v>529</v>
      </c>
      <c r="B169" s="100" t="s">
        <v>154</v>
      </c>
      <c r="C169" s="103" t="s">
        <v>155</v>
      </c>
      <c r="D169" s="104"/>
      <c r="E169" s="254">
        <v>6.2304000000000004</v>
      </c>
      <c r="F169" s="255">
        <v>4.6727999999999996</v>
      </c>
      <c r="G169" s="256">
        <v>4.4780999999999995</v>
      </c>
      <c r="H169" s="257">
        <v>4.2833999999999994</v>
      </c>
      <c r="I169" s="139"/>
      <c r="J169" s="229"/>
      <c r="K169" s="142"/>
      <c r="L169" s="192"/>
      <c r="M169" s="84"/>
      <c r="N169" s="23"/>
    </row>
    <row r="170" spans="1:14" s="24" customFormat="1" ht="36.75" thickBot="1" x14ac:dyDescent="0.25">
      <c r="A170" s="97" t="s">
        <v>401</v>
      </c>
      <c r="B170" s="20"/>
      <c r="C170" s="21" t="s">
        <v>182</v>
      </c>
      <c r="D170" s="22" t="s">
        <v>159</v>
      </c>
      <c r="E170" s="250">
        <v>755.41</v>
      </c>
      <c r="F170" s="251">
        <v>699.06</v>
      </c>
      <c r="G170" s="252">
        <v>670.89</v>
      </c>
      <c r="H170" s="253">
        <v>645.72</v>
      </c>
      <c r="I170" s="138"/>
      <c r="J170" s="229"/>
      <c r="K170" s="73"/>
      <c r="L170" s="196"/>
      <c r="M170" s="82"/>
      <c r="N170" s="23"/>
    </row>
    <row r="171" spans="1:14" s="24" customFormat="1" ht="49.5" outlineLevel="1" thickBot="1" x14ac:dyDescent="0.25">
      <c r="A171" s="98" t="s">
        <v>198</v>
      </c>
      <c r="B171" s="100" t="s">
        <v>199</v>
      </c>
      <c r="C171" s="103" t="s">
        <v>185</v>
      </c>
      <c r="D171" s="103" t="s">
        <v>162</v>
      </c>
      <c r="E171" s="254">
        <v>683.02</v>
      </c>
      <c r="F171" s="255">
        <v>644.77</v>
      </c>
      <c r="G171" s="256">
        <v>618.86</v>
      </c>
      <c r="H171" s="257">
        <v>595.95000000000005</v>
      </c>
      <c r="I171" s="139"/>
      <c r="J171" s="229"/>
      <c r="K171" s="142"/>
      <c r="L171" s="195"/>
      <c r="M171" s="83"/>
      <c r="N171" s="23"/>
    </row>
    <row r="172" spans="1:14" s="27" customFormat="1" ht="20.25" outlineLevel="1" thickBot="1" x14ac:dyDescent="0.25">
      <c r="A172" s="98" t="s">
        <v>163</v>
      </c>
      <c r="B172" s="100">
        <f>B151</f>
        <v>5205025150</v>
      </c>
      <c r="C172" s="104" t="s">
        <v>164</v>
      </c>
      <c r="D172" s="104" t="s">
        <v>165</v>
      </c>
      <c r="E172" s="254">
        <v>43.235199999999999</v>
      </c>
      <c r="F172" s="255">
        <v>32.426399999999994</v>
      </c>
      <c r="G172" s="256">
        <v>31.075299999999995</v>
      </c>
      <c r="H172" s="257">
        <v>29.7242</v>
      </c>
      <c r="I172" s="230"/>
      <c r="J172" s="229"/>
      <c r="K172" s="142"/>
      <c r="L172" s="194"/>
      <c r="M172" s="80"/>
      <c r="N172" s="26"/>
    </row>
    <row r="173" spans="1:14" s="27" customFormat="1" ht="19.5" outlineLevel="1" thickBot="1" x14ac:dyDescent="0.25">
      <c r="A173" s="98" t="s">
        <v>530</v>
      </c>
      <c r="B173" s="100" t="s">
        <v>166</v>
      </c>
      <c r="C173" s="103"/>
      <c r="D173" s="103"/>
      <c r="E173" s="254">
        <v>26.885120000000001</v>
      </c>
      <c r="F173" s="255">
        <v>20.16384</v>
      </c>
      <c r="G173" s="256">
        <v>19.323679999999996</v>
      </c>
      <c r="H173" s="257">
        <v>18.483520000000002</v>
      </c>
      <c r="I173" s="139"/>
      <c r="J173" s="229"/>
      <c r="K173" s="142"/>
      <c r="L173" s="192"/>
      <c r="M173" s="83"/>
      <c r="N173" s="33"/>
    </row>
    <row r="174" spans="1:14" s="27" customFormat="1" ht="29.25" outlineLevel="1" thickBot="1" x14ac:dyDescent="0.25">
      <c r="A174" s="98" t="s">
        <v>531</v>
      </c>
      <c r="B174" s="100" t="s">
        <v>168</v>
      </c>
      <c r="C174" s="103" t="s">
        <v>155</v>
      </c>
      <c r="D174" s="104"/>
      <c r="E174" s="254">
        <v>2.2655999999999996</v>
      </c>
      <c r="F174" s="255">
        <v>1.6991999999999998</v>
      </c>
      <c r="G174" s="256">
        <v>1.6283999999999998</v>
      </c>
      <c r="H174" s="257">
        <v>1.5576000000000001</v>
      </c>
      <c r="I174" s="139"/>
      <c r="J174" s="229"/>
      <c r="K174" s="142"/>
      <c r="L174" s="192"/>
      <c r="M174" s="83"/>
      <c r="N174" s="33"/>
    </row>
    <row r="175" spans="1:14" s="27" customFormat="1" ht="64.5" customHeight="1" thickBot="1" x14ac:dyDescent="0.25">
      <c r="A175" s="317" t="s">
        <v>414</v>
      </c>
      <c r="B175" s="317"/>
      <c r="C175" s="317"/>
      <c r="D175" s="317"/>
      <c r="E175" s="317"/>
      <c r="F175" s="317"/>
      <c r="G175" s="317"/>
      <c r="H175" s="317"/>
      <c r="I175" s="72"/>
      <c r="J175" s="229"/>
      <c r="K175" s="74"/>
      <c r="L175" s="192"/>
      <c r="M175" s="79"/>
      <c r="N175" s="33"/>
    </row>
    <row r="176" spans="1:14" s="27" customFormat="1" ht="36.75" thickBot="1" x14ac:dyDescent="0.25">
      <c r="A176" s="97" t="s">
        <v>407</v>
      </c>
      <c r="B176" s="41"/>
      <c r="C176" s="42" t="s">
        <v>200</v>
      </c>
      <c r="D176" s="22" t="s">
        <v>388</v>
      </c>
      <c r="E176" s="250">
        <v>578.62</v>
      </c>
      <c r="F176" s="251">
        <v>523.46</v>
      </c>
      <c r="G176" s="252">
        <v>503.69</v>
      </c>
      <c r="H176" s="253">
        <v>485.92</v>
      </c>
      <c r="I176" s="138"/>
      <c r="J176" s="229"/>
      <c r="K176" s="73"/>
      <c r="L176" s="195"/>
      <c r="M176" s="82"/>
      <c r="N176" s="33"/>
    </row>
    <row r="177" spans="1:14" s="27" customFormat="1" ht="49.5" outlineLevel="1" thickBot="1" x14ac:dyDescent="0.25">
      <c r="A177" s="98" t="s">
        <v>201</v>
      </c>
      <c r="B177" s="100" t="s">
        <v>202</v>
      </c>
      <c r="C177" s="103" t="s">
        <v>179</v>
      </c>
      <c r="D177" s="103" t="s">
        <v>391</v>
      </c>
      <c r="E177" s="254">
        <v>493.81</v>
      </c>
      <c r="F177" s="255">
        <v>459.86</v>
      </c>
      <c r="G177" s="256">
        <v>442.74</v>
      </c>
      <c r="H177" s="257">
        <v>427.62</v>
      </c>
      <c r="I177" s="139"/>
      <c r="J177" s="229"/>
      <c r="K177" s="142"/>
      <c r="L177" s="192"/>
      <c r="M177" s="83"/>
      <c r="N177" s="33"/>
    </row>
    <row r="178" spans="1:14" s="27" customFormat="1" ht="20.25" outlineLevel="1" thickBot="1" x14ac:dyDescent="0.25">
      <c r="A178" s="98" t="s">
        <v>392</v>
      </c>
      <c r="B178" s="100">
        <f>B167</f>
        <v>5205013150</v>
      </c>
      <c r="C178" s="104" t="s">
        <v>148</v>
      </c>
      <c r="D178" s="104" t="s">
        <v>149</v>
      </c>
      <c r="E178" s="254">
        <v>19.408639999999998</v>
      </c>
      <c r="F178" s="255">
        <v>14.556479999999997</v>
      </c>
      <c r="G178" s="256">
        <v>13.949959999999999</v>
      </c>
      <c r="H178" s="257">
        <v>13.343439999999999</v>
      </c>
      <c r="I178" s="139"/>
      <c r="J178" s="229"/>
      <c r="K178" s="142"/>
      <c r="L178" s="192"/>
      <c r="M178" s="83"/>
      <c r="N178" s="33"/>
    </row>
    <row r="179" spans="1:14" s="27" customFormat="1" ht="29.25" outlineLevel="1" thickBot="1" x14ac:dyDescent="0.25">
      <c r="A179" s="98" t="s">
        <v>528</v>
      </c>
      <c r="B179" s="100" t="s">
        <v>151</v>
      </c>
      <c r="C179" s="103" t="s">
        <v>152</v>
      </c>
      <c r="D179" s="103" t="s">
        <v>149</v>
      </c>
      <c r="E179" s="254">
        <v>50.296320000000001</v>
      </c>
      <c r="F179" s="255">
        <v>37.722239999999999</v>
      </c>
      <c r="G179" s="256">
        <v>36.150479999999995</v>
      </c>
      <c r="H179" s="257">
        <v>34.578720000000004</v>
      </c>
      <c r="I179" s="139"/>
      <c r="J179" s="229"/>
      <c r="K179" s="142"/>
      <c r="L179" s="192"/>
      <c r="M179" s="83"/>
      <c r="N179" s="33"/>
    </row>
    <row r="180" spans="1:14" s="27" customFormat="1" ht="19.5" outlineLevel="1" thickBot="1" x14ac:dyDescent="0.25">
      <c r="A180" s="98" t="s">
        <v>529</v>
      </c>
      <c r="B180" s="100" t="s">
        <v>154</v>
      </c>
      <c r="C180" s="103" t="s">
        <v>155</v>
      </c>
      <c r="D180" s="104"/>
      <c r="E180" s="254">
        <v>6.2304000000000004</v>
      </c>
      <c r="F180" s="255">
        <v>4.6727999999999996</v>
      </c>
      <c r="G180" s="256">
        <v>4.4780999999999995</v>
      </c>
      <c r="H180" s="257">
        <v>4.2833999999999994</v>
      </c>
      <c r="I180" s="139"/>
      <c r="J180" s="229"/>
      <c r="K180" s="142"/>
      <c r="L180" s="192"/>
      <c r="M180" s="83"/>
      <c r="N180" s="33"/>
    </row>
    <row r="181" spans="1:14" s="27" customFormat="1" ht="30" outlineLevel="1" thickBot="1" x14ac:dyDescent="0.25">
      <c r="A181" s="98" t="s">
        <v>381</v>
      </c>
      <c r="B181" s="100">
        <v>180616</v>
      </c>
      <c r="C181" s="103"/>
      <c r="D181" s="104"/>
      <c r="E181" s="254">
        <v>8.8735999999999997</v>
      </c>
      <c r="F181" s="255">
        <v>6.6551999999999989</v>
      </c>
      <c r="G181" s="256">
        <v>6.3778999999999986</v>
      </c>
      <c r="H181" s="257">
        <v>6.1006000000000009</v>
      </c>
      <c r="I181" s="139"/>
      <c r="J181" s="229"/>
      <c r="K181" s="142"/>
      <c r="L181" s="192"/>
      <c r="M181" s="83"/>
      <c r="N181" s="33"/>
    </row>
    <row r="182" spans="1:14" s="24" customFormat="1" ht="36.75" thickBot="1" x14ac:dyDescent="0.25">
      <c r="A182" s="97" t="s">
        <v>408</v>
      </c>
      <c r="B182" s="20"/>
      <c r="C182" s="21" t="s">
        <v>186</v>
      </c>
      <c r="D182" s="22" t="s">
        <v>156</v>
      </c>
      <c r="E182" s="250">
        <v>578.62</v>
      </c>
      <c r="F182" s="251">
        <v>523.46</v>
      </c>
      <c r="G182" s="252">
        <v>503.69</v>
      </c>
      <c r="H182" s="253">
        <v>485.92</v>
      </c>
      <c r="I182" s="138"/>
      <c r="J182" s="229"/>
      <c r="K182" s="73"/>
      <c r="L182" s="195"/>
      <c r="M182" s="82"/>
      <c r="N182" s="32"/>
    </row>
    <row r="183" spans="1:14" s="24" customFormat="1" ht="49.5" outlineLevel="1" thickBot="1" x14ac:dyDescent="0.25">
      <c r="A183" s="98" t="s">
        <v>203</v>
      </c>
      <c r="B183" s="100" t="s">
        <v>204</v>
      </c>
      <c r="C183" s="103" t="s">
        <v>179</v>
      </c>
      <c r="D183" s="103" t="s">
        <v>157</v>
      </c>
      <c r="E183" s="254">
        <v>493.81</v>
      </c>
      <c r="F183" s="255">
        <v>459.86</v>
      </c>
      <c r="G183" s="256">
        <v>442.74</v>
      </c>
      <c r="H183" s="257">
        <v>427.62</v>
      </c>
      <c r="I183" s="139"/>
      <c r="J183" s="229"/>
      <c r="K183" s="142"/>
      <c r="L183" s="192"/>
      <c r="M183" s="83"/>
      <c r="N183" s="32"/>
    </row>
    <row r="184" spans="1:14" s="24" customFormat="1" ht="20.25" outlineLevel="1" thickBot="1" x14ac:dyDescent="0.25">
      <c r="A184" s="98" t="s">
        <v>392</v>
      </c>
      <c r="B184" s="100">
        <f>B178</f>
        <v>5205013150</v>
      </c>
      <c r="C184" s="104" t="s">
        <v>148</v>
      </c>
      <c r="D184" s="104" t="s">
        <v>149</v>
      </c>
      <c r="E184" s="254">
        <v>19.408639999999998</v>
      </c>
      <c r="F184" s="255">
        <v>14.556479999999997</v>
      </c>
      <c r="G184" s="256">
        <v>13.949959999999999</v>
      </c>
      <c r="H184" s="257">
        <v>13.343439999999999</v>
      </c>
      <c r="I184" s="139"/>
      <c r="J184" s="229"/>
      <c r="K184" s="142"/>
      <c r="L184" s="192"/>
      <c r="M184" s="83"/>
      <c r="N184" s="32"/>
    </row>
    <row r="185" spans="1:14" s="24" customFormat="1" ht="29.25" outlineLevel="1" thickBot="1" x14ac:dyDescent="0.25">
      <c r="A185" s="98" t="s">
        <v>528</v>
      </c>
      <c r="B185" s="100" t="s">
        <v>151</v>
      </c>
      <c r="C185" s="103" t="s">
        <v>152</v>
      </c>
      <c r="D185" s="103" t="s">
        <v>149</v>
      </c>
      <c r="E185" s="254">
        <v>50.296320000000001</v>
      </c>
      <c r="F185" s="255">
        <v>37.722239999999999</v>
      </c>
      <c r="G185" s="256">
        <v>36.150479999999995</v>
      </c>
      <c r="H185" s="257">
        <v>34.578720000000004</v>
      </c>
      <c r="I185" s="139"/>
      <c r="J185" s="229"/>
      <c r="K185" s="142"/>
      <c r="L185" s="192"/>
      <c r="M185" s="83"/>
      <c r="N185" s="32"/>
    </row>
    <row r="186" spans="1:14" s="27" customFormat="1" ht="19.5" outlineLevel="1" thickBot="1" x14ac:dyDescent="0.25">
      <c r="A186" s="98" t="s">
        <v>529</v>
      </c>
      <c r="B186" s="100" t="s">
        <v>154</v>
      </c>
      <c r="C186" s="103" t="s">
        <v>155</v>
      </c>
      <c r="D186" s="104"/>
      <c r="E186" s="254">
        <v>6.2304000000000004</v>
      </c>
      <c r="F186" s="255">
        <v>4.6727999999999996</v>
      </c>
      <c r="G186" s="256">
        <v>4.4780999999999995</v>
      </c>
      <c r="H186" s="257">
        <v>4.2833999999999994</v>
      </c>
      <c r="I186" s="139"/>
      <c r="J186" s="229"/>
      <c r="K186" s="142"/>
      <c r="L186" s="192"/>
      <c r="M186" s="83"/>
      <c r="N186" s="33"/>
    </row>
    <row r="187" spans="1:14" s="27" customFormat="1" ht="30" outlineLevel="1" thickBot="1" x14ac:dyDescent="0.25">
      <c r="A187" s="98" t="s">
        <v>381</v>
      </c>
      <c r="B187" s="100">
        <v>180616</v>
      </c>
      <c r="C187" s="103"/>
      <c r="D187" s="104"/>
      <c r="E187" s="254">
        <v>8.8735999999999997</v>
      </c>
      <c r="F187" s="255">
        <v>6.6551999999999989</v>
      </c>
      <c r="G187" s="256">
        <v>6.3778999999999986</v>
      </c>
      <c r="H187" s="257">
        <v>6.1006000000000009</v>
      </c>
      <c r="I187" s="139"/>
      <c r="J187" s="229"/>
      <c r="K187" s="142"/>
      <c r="L187" s="192"/>
      <c r="M187" s="83"/>
      <c r="N187" s="33"/>
    </row>
    <row r="188" spans="1:14" s="24" customFormat="1" ht="36.75" thickBot="1" x14ac:dyDescent="0.25">
      <c r="A188" s="105" t="s">
        <v>409</v>
      </c>
      <c r="B188" s="25"/>
      <c r="C188" s="21" t="s">
        <v>182</v>
      </c>
      <c r="D188" s="21" t="s">
        <v>159</v>
      </c>
      <c r="E188" s="250">
        <v>790.64</v>
      </c>
      <c r="F188" s="251">
        <v>710.48</v>
      </c>
      <c r="G188" s="252">
        <v>689.21</v>
      </c>
      <c r="H188" s="253">
        <v>669.94</v>
      </c>
      <c r="I188" s="138"/>
      <c r="J188" s="229"/>
      <c r="K188" s="73"/>
      <c r="L188" s="195"/>
      <c r="M188" s="82"/>
      <c r="N188" s="32"/>
    </row>
    <row r="189" spans="1:14" s="24" customFormat="1" ht="49.5" outlineLevel="1" thickBot="1" x14ac:dyDescent="0.25">
      <c r="A189" s="98" t="s">
        <v>205</v>
      </c>
      <c r="B189" s="100" t="s">
        <v>206</v>
      </c>
      <c r="C189" s="103" t="s">
        <v>185</v>
      </c>
      <c r="D189" s="103" t="s">
        <v>162</v>
      </c>
      <c r="E189" s="254">
        <v>709.46</v>
      </c>
      <c r="F189" s="255">
        <v>649.59</v>
      </c>
      <c r="G189" s="256">
        <v>630.86</v>
      </c>
      <c r="H189" s="257">
        <v>614.33000000000004</v>
      </c>
      <c r="I189" s="139"/>
      <c r="J189" s="229"/>
      <c r="K189" s="142"/>
      <c r="L189" s="192"/>
      <c r="M189" s="83"/>
      <c r="N189" s="32"/>
    </row>
    <row r="190" spans="1:14" s="24" customFormat="1" ht="20.25" outlineLevel="1" thickBot="1" x14ac:dyDescent="0.25">
      <c r="A190" s="98" t="s">
        <v>163</v>
      </c>
      <c r="B190" s="100">
        <f>B172</f>
        <v>5205025150</v>
      </c>
      <c r="C190" s="104" t="s">
        <v>164</v>
      </c>
      <c r="D190" s="104" t="s">
        <v>165</v>
      </c>
      <c r="E190" s="254">
        <v>43.235199999999999</v>
      </c>
      <c r="F190" s="255">
        <v>32.426399999999994</v>
      </c>
      <c r="G190" s="256">
        <v>31.075299999999995</v>
      </c>
      <c r="H190" s="257">
        <v>29.7242</v>
      </c>
      <c r="I190" s="230"/>
      <c r="J190" s="229"/>
      <c r="K190" s="142"/>
      <c r="L190" s="194"/>
      <c r="M190" s="80"/>
      <c r="N190" s="32"/>
    </row>
    <row r="191" spans="1:14" s="24" customFormat="1" ht="19.5" outlineLevel="1" thickBot="1" x14ac:dyDescent="0.25">
      <c r="A191" s="98" t="s">
        <v>530</v>
      </c>
      <c r="B191" s="100" t="s">
        <v>166</v>
      </c>
      <c r="C191" s="103"/>
      <c r="D191" s="103"/>
      <c r="E191" s="254">
        <v>26.885120000000001</v>
      </c>
      <c r="F191" s="255">
        <v>20.16384</v>
      </c>
      <c r="G191" s="256">
        <v>19.323679999999996</v>
      </c>
      <c r="H191" s="257">
        <v>18.483520000000002</v>
      </c>
      <c r="I191" s="139"/>
      <c r="J191" s="229"/>
      <c r="K191" s="142"/>
      <c r="L191" s="192"/>
      <c r="M191" s="83"/>
      <c r="N191" s="32"/>
    </row>
    <row r="192" spans="1:14" s="24" customFormat="1" ht="29.25" outlineLevel="1" thickBot="1" x14ac:dyDescent="0.25">
      <c r="A192" s="98" t="s">
        <v>531</v>
      </c>
      <c r="B192" s="100" t="s">
        <v>168</v>
      </c>
      <c r="C192" s="103" t="s">
        <v>155</v>
      </c>
      <c r="D192" s="104"/>
      <c r="E192" s="254">
        <v>2.2655999999999996</v>
      </c>
      <c r="F192" s="255">
        <v>1.6991999999999998</v>
      </c>
      <c r="G192" s="256">
        <v>1.6283999999999998</v>
      </c>
      <c r="H192" s="257">
        <v>1.5576000000000001</v>
      </c>
      <c r="I192" s="139"/>
      <c r="J192" s="229"/>
      <c r="K192" s="142"/>
      <c r="L192" s="192"/>
      <c r="M192" s="83"/>
      <c r="N192" s="32"/>
    </row>
    <row r="193" spans="1:14" s="27" customFormat="1" ht="30" outlineLevel="1" thickBot="1" x14ac:dyDescent="0.25">
      <c r="A193" s="98" t="s">
        <v>381</v>
      </c>
      <c r="B193" s="100">
        <v>180616</v>
      </c>
      <c r="C193" s="103"/>
      <c r="D193" s="104"/>
      <c r="E193" s="254">
        <v>8.8735999999999997</v>
      </c>
      <c r="F193" s="255">
        <v>6.6551999999999989</v>
      </c>
      <c r="G193" s="256">
        <v>6.3778999999999986</v>
      </c>
      <c r="H193" s="257">
        <v>6.1006000000000009</v>
      </c>
      <c r="I193" s="139"/>
      <c r="J193" s="229"/>
      <c r="K193" s="142"/>
      <c r="L193" s="192"/>
      <c r="M193" s="83"/>
      <c r="N193" s="33"/>
    </row>
    <row r="194" spans="1:14" s="27" customFormat="1" ht="27" customHeight="1" thickBot="1" x14ac:dyDescent="0.25">
      <c r="A194" s="315" t="s">
        <v>346</v>
      </c>
      <c r="B194" s="315" t="s">
        <v>347</v>
      </c>
      <c r="C194" s="35" t="s">
        <v>348</v>
      </c>
      <c r="D194" s="36" t="s">
        <v>349</v>
      </c>
      <c r="E194" s="315" t="s">
        <v>616</v>
      </c>
      <c r="F194" s="315" t="s">
        <v>611</v>
      </c>
      <c r="G194" s="315"/>
      <c r="H194" s="315"/>
      <c r="I194" s="318"/>
      <c r="J194" s="229"/>
      <c r="K194" s="91"/>
      <c r="L194" s="192"/>
      <c r="M194" s="83"/>
      <c r="N194" s="33"/>
    </row>
    <row r="195" spans="1:14" s="27" customFormat="1" ht="34.5" customHeight="1" thickBot="1" x14ac:dyDescent="0.25">
      <c r="A195" s="315"/>
      <c r="B195" s="315"/>
      <c r="C195" s="37" t="s">
        <v>350</v>
      </c>
      <c r="D195" s="38" t="s">
        <v>351</v>
      </c>
      <c r="E195" s="315"/>
      <c r="F195" s="315"/>
      <c r="G195" s="315"/>
      <c r="H195" s="315"/>
      <c r="I195" s="318"/>
      <c r="J195" s="229"/>
      <c r="K195" s="91"/>
      <c r="L195" s="192"/>
      <c r="M195" s="81"/>
      <c r="N195" s="26"/>
    </row>
    <row r="196" spans="1:14" s="27" customFormat="1" ht="67.5" customHeight="1" thickBot="1" x14ac:dyDescent="0.25">
      <c r="A196" s="106" t="s">
        <v>207</v>
      </c>
      <c r="B196" s="325"/>
      <c r="C196" s="325"/>
      <c r="D196" s="325"/>
      <c r="E196" s="325"/>
      <c r="F196" s="325"/>
      <c r="G196" s="325"/>
      <c r="H196" s="325"/>
      <c r="I196" s="72"/>
      <c r="J196" s="229"/>
      <c r="K196" s="72"/>
      <c r="L196" s="192"/>
      <c r="M196" s="81"/>
      <c r="N196" s="26"/>
    </row>
    <row r="197" spans="1:14" s="27" customFormat="1" ht="21" customHeight="1" thickBot="1" x14ac:dyDescent="0.25">
      <c r="A197" s="17"/>
      <c r="B197" s="299"/>
      <c r="C197" s="299"/>
      <c r="D197" s="299"/>
      <c r="E197" s="299"/>
      <c r="F197" s="18" t="s">
        <v>512</v>
      </c>
      <c r="G197" s="19" t="s">
        <v>518</v>
      </c>
      <c r="H197" s="302" t="s">
        <v>497</v>
      </c>
      <c r="I197" s="72"/>
      <c r="J197" s="229"/>
      <c r="K197" s="72"/>
      <c r="L197" s="192"/>
      <c r="M197" s="81"/>
      <c r="N197" s="26"/>
    </row>
    <row r="198" spans="1:14" s="27" customFormat="1" ht="13.5" customHeight="1" thickBot="1" x14ac:dyDescent="0.25">
      <c r="A198" s="317" t="s">
        <v>208</v>
      </c>
      <c r="B198" s="317"/>
      <c r="C198" s="317"/>
      <c r="D198" s="317"/>
      <c r="E198" s="317"/>
      <c r="F198" s="317"/>
      <c r="G198" s="317"/>
      <c r="H198" s="317"/>
      <c r="I198" s="72"/>
      <c r="J198" s="229"/>
      <c r="K198" s="72"/>
      <c r="L198" s="192"/>
      <c r="M198" s="81"/>
      <c r="N198" s="26"/>
    </row>
    <row r="199" spans="1:14" s="24" customFormat="1" ht="37.5" thickBot="1" x14ac:dyDescent="0.25">
      <c r="A199" s="107" t="s">
        <v>559</v>
      </c>
      <c r="B199" s="100"/>
      <c r="C199" s="21" t="s">
        <v>209</v>
      </c>
      <c r="D199" s="22" t="s">
        <v>212</v>
      </c>
      <c r="E199" s="260">
        <v>210.24</v>
      </c>
      <c r="F199" s="243">
        <v>181.43</v>
      </c>
      <c r="G199" s="244">
        <v>175.45</v>
      </c>
      <c r="H199" s="245">
        <v>169.48</v>
      </c>
      <c r="I199" s="138"/>
      <c r="J199" s="229"/>
      <c r="K199" s="73"/>
      <c r="L199" s="195"/>
      <c r="M199" s="82"/>
      <c r="N199" s="23"/>
    </row>
    <row r="200" spans="1:14" s="24" customFormat="1" ht="59.25" outlineLevel="1" thickBot="1" x14ac:dyDescent="0.25">
      <c r="A200" s="140" t="s">
        <v>560</v>
      </c>
      <c r="B200" s="141">
        <v>682300</v>
      </c>
      <c r="C200" s="103" t="s">
        <v>209</v>
      </c>
      <c r="D200" s="104" t="s">
        <v>212</v>
      </c>
      <c r="E200" s="261">
        <v>200.72</v>
      </c>
      <c r="F200" s="247">
        <v>170.54</v>
      </c>
      <c r="G200" s="248">
        <v>165.02</v>
      </c>
      <c r="H200" s="249">
        <v>159.5</v>
      </c>
      <c r="I200" s="139"/>
      <c r="J200" s="229"/>
      <c r="K200" s="142"/>
      <c r="L200" s="192"/>
      <c r="M200" s="83"/>
      <c r="N200" s="23"/>
    </row>
    <row r="201" spans="1:14" s="24" customFormat="1" ht="20.25" outlineLevel="1" thickBot="1" x14ac:dyDescent="0.25">
      <c r="A201" s="140" t="s">
        <v>213</v>
      </c>
      <c r="B201" s="141">
        <v>5205001150</v>
      </c>
      <c r="C201" s="103" t="s">
        <v>214</v>
      </c>
      <c r="D201" s="104" t="s">
        <v>215</v>
      </c>
      <c r="E201" s="261">
        <v>4.5123199999999999</v>
      </c>
      <c r="F201" s="247">
        <v>3.3842399999999997</v>
      </c>
      <c r="G201" s="248">
        <v>3.2432299999999996</v>
      </c>
      <c r="H201" s="249">
        <v>3.1022200000000004</v>
      </c>
      <c r="I201" s="139"/>
      <c r="J201" s="229"/>
      <c r="K201" s="139"/>
      <c r="L201" s="192"/>
      <c r="M201" s="83"/>
      <c r="N201" s="23"/>
    </row>
    <row r="202" spans="1:14" s="24" customFormat="1" ht="20.25" outlineLevel="1" thickBot="1" x14ac:dyDescent="0.25">
      <c r="A202" s="140" t="s">
        <v>216</v>
      </c>
      <c r="B202" s="238">
        <v>195405711</v>
      </c>
      <c r="C202" s="103" t="s">
        <v>217</v>
      </c>
      <c r="D202" s="104" t="s">
        <v>215</v>
      </c>
      <c r="E202" s="261">
        <v>10.006399999999999</v>
      </c>
      <c r="F202" s="247">
        <v>7.5047999999999986</v>
      </c>
      <c r="G202" s="248">
        <v>7.192099999999999</v>
      </c>
      <c r="H202" s="249">
        <v>6.8793999999999995</v>
      </c>
      <c r="I202" s="139"/>
      <c r="J202" s="229"/>
      <c r="K202" s="139"/>
      <c r="L202" s="192"/>
      <c r="M202" s="83"/>
      <c r="N202" s="23"/>
    </row>
    <row r="203" spans="1:14" s="27" customFormat="1" ht="37.5" thickBot="1" x14ac:dyDescent="0.25">
      <c r="A203" s="107" t="s">
        <v>561</v>
      </c>
      <c r="B203" s="100"/>
      <c r="C203" s="21" t="s">
        <v>209</v>
      </c>
      <c r="D203" s="22" t="s">
        <v>220</v>
      </c>
      <c r="E203" s="260">
        <v>210.24</v>
      </c>
      <c r="F203" s="243">
        <v>181.43</v>
      </c>
      <c r="G203" s="244">
        <v>175.45</v>
      </c>
      <c r="H203" s="245">
        <v>169.48</v>
      </c>
      <c r="I203" s="138"/>
      <c r="J203" s="229"/>
      <c r="K203" s="73"/>
      <c r="L203" s="195"/>
      <c r="M203" s="82"/>
      <c r="N203" s="26"/>
    </row>
    <row r="204" spans="1:14" s="27" customFormat="1" ht="59.25" outlineLevel="1" thickBot="1" x14ac:dyDescent="0.25">
      <c r="A204" s="143" t="s">
        <v>562</v>
      </c>
      <c r="B204" s="141">
        <v>682310</v>
      </c>
      <c r="C204" s="103" t="s">
        <v>209</v>
      </c>
      <c r="D204" s="104" t="s">
        <v>220</v>
      </c>
      <c r="E204" s="261">
        <v>200.72</v>
      </c>
      <c r="F204" s="247">
        <v>170.54</v>
      </c>
      <c r="G204" s="248">
        <v>165.02</v>
      </c>
      <c r="H204" s="249">
        <v>159.5</v>
      </c>
      <c r="I204" s="139"/>
      <c r="J204" s="229"/>
      <c r="K204" s="142"/>
      <c r="L204" s="192"/>
      <c r="M204" s="83"/>
      <c r="N204" s="26"/>
    </row>
    <row r="205" spans="1:14" s="27" customFormat="1" ht="20.25" outlineLevel="1" thickBot="1" x14ac:dyDescent="0.25">
      <c r="A205" s="143" t="s">
        <v>213</v>
      </c>
      <c r="B205" s="100">
        <f>B201</f>
        <v>5205001150</v>
      </c>
      <c r="C205" s="103" t="s">
        <v>214</v>
      </c>
      <c r="D205" s="104" t="s">
        <v>215</v>
      </c>
      <c r="E205" s="261">
        <v>4.5123199999999999</v>
      </c>
      <c r="F205" s="247">
        <v>3.3842399999999997</v>
      </c>
      <c r="G205" s="248">
        <v>3.2432299999999996</v>
      </c>
      <c r="H205" s="249">
        <v>3.1022200000000004</v>
      </c>
      <c r="I205" s="139"/>
      <c r="J205" s="229"/>
      <c r="K205" s="139"/>
      <c r="L205" s="192"/>
      <c r="M205" s="83"/>
      <c r="N205" s="26"/>
    </row>
    <row r="206" spans="1:14" s="27" customFormat="1" ht="20.25" outlineLevel="1" thickBot="1" x14ac:dyDescent="0.25">
      <c r="A206" s="143" t="s">
        <v>216</v>
      </c>
      <c r="B206" s="238">
        <v>195405711</v>
      </c>
      <c r="C206" s="103" t="s">
        <v>217</v>
      </c>
      <c r="D206" s="104" t="s">
        <v>215</v>
      </c>
      <c r="E206" s="261">
        <v>10.006399999999999</v>
      </c>
      <c r="F206" s="247">
        <v>7.5047999999999986</v>
      </c>
      <c r="G206" s="248">
        <v>7.192099999999999</v>
      </c>
      <c r="H206" s="249">
        <v>6.8793999999999995</v>
      </c>
      <c r="I206" s="139"/>
      <c r="J206" s="229"/>
      <c r="K206" s="139"/>
      <c r="L206" s="192"/>
      <c r="M206" s="83"/>
      <c r="N206" s="26"/>
    </row>
    <row r="207" spans="1:14" s="27" customFormat="1" ht="37.5" thickBot="1" x14ac:dyDescent="0.25">
      <c r="A207" s="107" t="s">
        <v>563</v>
      </c>
      <c r="B207" s="20"/>
      <c r="C207" s="21" t="s">
        <v>221</v>
      </c>
      <c r="D207" s="22" t="s">
        <v>418</v>
      </c>
      <c r="E207" s="260">
        <v>220.68</v>
      </c>
      <c r="F207" s="243">
        <v>189.51</v>
      </c>
      <c r="G207" s="244">
        <v>181.36</v>
      </c>
      <c r="H207" s="245">
        <v>174.21</v>
      </c>
      <c r="I207" s="138"/>
      <c r="J207" s="229"/>
      <c r="K207" s="73"/>
      <c r="L207" s="195"/>
      <c r="M207" s="82"/>
      <c r="N207" s="26"/>
    </row>
    <row r="208" spans="1:14" s="27" customFormat="1" ht="59.25" outlineLevel="1" thickBot="1" x14ac:dyDescent="0.25">
      <c r="A208" s="143" t="s">
        <v>564</v>
      </c>
      <c r="B208" s="141">
        <v>682320</v>
      </c>
      <c r="C208" s="103" t="s">
        <v>221</v>
      </c>
      <c r="D208" s="104" t="s">
        <v>418</v>
      </c>
      <c r="E208" s="261">
        <v>200.72</v>
      </c>
      <c r="F208" s="247">
        <v>174.54</v>
      </c>
      <c r="G208" s="248">
        <v>167.02</v>
      </c>
      <c r="H208" s="249">
        <v>160.5</v>
      </c>
      <c r="I208" s="139"/>
      <c r="J208" s="229"/>
      <c r="K208" s="142"/>
      <c r="L208" s="192"/>
      <c r="M208" s="81"/>
      <c r="N208" s="26"/>
    </row>
    <row r="209" spans="1:14" s="27" customFormat="1" ht="20.25" outlineLevel="1" thickBot="1" x14ac:dyDescent="0.25">
      <c r="A209" s="143" t="s">
        <v>419</v>
      </c>
      <c r="B209" s="100">
        <f>B74</f>
        <v>5205007150</v>
      </c>
      <c r="C209" s="103" t="s">
        <v>420</v>
      </c>
      <c r="D209" s="104" t="s">
        <v>421</v>
      </c>
      <c r="E209" s="261">
        <v>7.9862400000000004</v>
      </c>
      <c r="F209" s="247">
        <v>5.9896799999999999</v>
      </c>
      <c r="G209" s="248">
        <v>5.7401100000000005</v>
      </c>
      <c r="H209" s="249">
        <v>5.4905400000000002</v>
      </c>
      <c r="I209" s="139"/>
      <c r="J209" s="229"/>
      <c r="K209" s="139"/>
      <c r="L209" s="192"/>
      <c r="M209" s="81"/>
      <c r="N209" s="26"/>
    </row>
    <row r="210" spans="1:14" s="27" customFormat="1" ht="20.25" outlineLevel="1" thickBot="1" x14ac:dyDescent="0.25">
      <c r="A210" s="143" t="s">
        <v>377</v>
      </c>
      <c r="B210" s="100">
        <f>B75</f>
        <v>195407711</v>
      </c>
      <c r="C210" s="103" t="s">
        <v>422</v>
      </c>
      <c r="D210" s="104" t="s">
        <v>421</v>
      </c>
      <c r="E210" s="261">
        <v>11.96992</v>
      </c>
      <c r="F210" s="247">
        <v>8.9774399999999996</v>
      </c>
      <c r="G210" s="248">
        <v>8.6033799999999996</v>
      </c>
      <c r="H210" s="249">
        <v>8.2293199999999995</v>
      </c>
      <c r="I210" s="139"/>
      <c r="J210" s="229"/>
      <c r="K210" s="139"/>
      <c r="L210" s="192"/>
      <c r="M210" s="81"/>
      <c r="N210" s="26"/>
    </row>
    <row r="211" spans="1:14" s="27" customFormat="1" ht="24.75" customHeight="1" thickBot="1" x14ac:dyDescent="0.25">
      <c r="A211" s="317" t="s">
        <v>565</v>
      </c>
      <c r="B211" s="317"/>
      <c r="C211" s="317"/>
      <c r="D211" s="317"/>
      <c r="E211" s="317"/>
      <c r="F211" s="317"/>
      <c r="G211" s="317"/>
      <c r="H211" s="317"/>
      <c r="I211" s="72"/>
      <c r="J211" s="229"/>
      <c r="K211" s="72"/>
      <c r="L211" s="192"/>
      <c r="M211" s="81"/>
      <c r="N211" s="26"/>
    </row>
    <row r="212" spans="1:14" s="27" customFormat="1" ht="37.5" thickBot="1" x14ac:dyDescent="0.25">
      <c r="A212" s="107" t="s">
        <v>566</v>
      </c>
      <c r="B212" s="20"/>
      <c r="C212" s="21"/>
      <c r="D212" s="22"/>
      <c r="E212" s="260">
        <v>247.72</v>
      </c>
      <c r="F212" s="251">
        <v>213.29</v>
      </c>
      <c r="G212" s="252">
        <v>208.99</v>
      </c>
      <c r="H212" s="253">
        <v>199.68</v>
      </c>
      <c r="I212" s="138"/>
      <c r="J212" s="229"/>
      <c r="K212" s="73"/>
      <c r="L212" s="195"/>
      <c r="M212" s="82"/>
      <c r="N212" s="26"/>
    </row>
    <row r="213" spans="1:14" s="27" customFormat="1" ht="59.25" outlineLevel="1" thickBot="1" x14ac:dyDescent="0.25">
      <c r="A213" s="140" t="s">
        <v>567</v>
      </c>
      <c r="B213" s="141" t="s">
        <v>595</v>
      </c>
      <c r="C213" s="101" t="s">
        <v>209</v>
      </c>
      <c r="D213" s="102" t="s">
        <v>212</v>
      </c>
      <c r="E213" s="261">
        <v>233.2</v>
      </c>
      <c r="F213" s="255">
        <v>202.4</v>
      </c>
      <c r="G213" s="256">
        <v>198.55</v>
      </c>
      <c r="H213" s="257">
        <v>189.7</v>
      </c>
      <c r="I213" s="139"/>
      <c r="J213" s="229"/>
      <c r="K213" s="142"/>
      <c r="L213" s="192"/>
      <c r="M213" s="83"/>
      <c r="N213" s="26"/>
    </row>
    <row r="214" spans="1:14" s="27" customFormat="1" ht="20.25" outlineLevel="1" thickBot="1" x14ac:dyDescent="0.25">
      <c r="A214" s="140" t="s">
        <v>213</v>
      </c>
      <c r="B214" s="141">
        <f>B205</f>
        <v>5205001150</v>
      </c>
      <c r="C214" s="103" t="s">
        <v>214</v>
      </c>
      <c r="D214" s="104" t="s">
        <v>215</v>
      </c>
      <c r="E214" s="261">
        <v>4.5123199999999999</v>
      </c>
      <c r="F214" s="255">
        <v>3.3842399999999997</v>
      </c>
      <c r="G214" s="256">
        <v>3.2432299999999996</v>
      </c>
      <c r="H214" s="257">
        <v>3.1022200000000004</v>
      </c>
      <c r="I214" s="139"/>
      <c r="J214" s="229"/>
      <c r="K214" s="139"/>
      <c r="L214" s="192"/>
      <c r="M214" s="83"/>
      <c r="N214" s="26"/>
    </row>
    <row r="215" spans="1:14" s="27" customFormat="1" ht="20.25" outlineLevel="1" thickBot="1" x14ac:dyDescent="0.25">
      <c r="A215" s="140" t="s">
        <v>216</v>
      </c>
      <c r="B215" s="236">
        <f>B206</f>
        <v>195405711</v>
      </c>
      <c r="C215" s="103" t="s">
        <v>217</v>
      </c>
      <c r="D215" s="104" t="s">
        <v>215</v>
      </c>
      <c r="E215" s="261">
        <v>10.006399999999999</v>
      </c>
      <c r="F215" s="255">
        <v>7.5047999999999986</v>
      </c>
      <c r="G215" s="256">
        <v>7.192099999999999</v>
      </c>
      <c r="H215" s="257">
        <v>6.8793999999999995</v>
      </c>
      <c r="I215" s="139"/>
      <c r="J215" s="229"/>
      <c r="K215" s="139"/>
      <c r="L215" s="192"/>
      <c r="M215" s="83"/>
      <c r="N215" s="26"/>
    </row>
    <row r="216" spans="1:14" s="27" customFormat="1" ht="37.5" thickBot="1" x14ac:dyDescent="0.25">
      <c r="A216" s="107" t="s">
        <v>568</v>
      </c>
      <c r="B216" s="53"/>
      <c r="C216" s="21"/>
      <c r="D216" s="22"/>
      <c r="E216" s="260">
        <v>247.72</v>
      </c>
      <c r="F216" s="251">
        <v>213.29</v>
      </c>
      <c r="G216" s="252">
        <v>208.99</v>
      </c>
      <c r="H216" s="253">
        <v>199.68</v>
      </c>
      <c r="I216" s="138"/>
      <c r="J216" s="229"/>
      <c r="K216" s="73"/>
      <c r="L216" s="195"/>
      <c r="M216" s="82"/>
      <c r="N216" s="26"/>
    </row>
    <row r="217" spans="1:14" s="27" customFormat="1" ht="59.25" outlineLevel="1" thickBot="1" x14ac:dyDescent="0.25">
      <c r="A217" s="143" t="s">
        <v>569</v>
      </c>
      <c r="B217" s="141" t="s">
        <v>596</v>
      </c>
      <c r="C217" s="101" t="s">
        <v>209</v>
      </c>
      <c r="D217" s="102" t="s">
        <v>220</v>
      </c>
      <c r="E217" s="261">
        <v>233.2</v>
      </c>
      <c r="F217" s="255">
        <v>202.4</v>
      </c>
      <c r="G217" s="256">
        <v>198.55</v>
      </c>
      <c r="H217" s="257">
        <v>189.7</v>
      </c>
      <c r="I217" s="139"/>
      <c r="J217" s="229"/>
      <c r="K217" s="142"/>
      <c r="L217" s="192"/>
      <c r="M217" s="83"/>
      <c r="N217" s="26"/>
    </row>
    <row r="218" spans="1:14" s="27" customFormat="1" ht="20.25" outlineLevel="1" thickBot="1" x14ac:dyDescent="0.25">
      <c r="A218" s="143" t="s">
        <v>213</v>
      </c>
      <c r="B218" s="141">
        <f>B214</f>
        <v>5205001150</v>
      </c>
      <c r="C218" s="103" t="s">
        <v>214</v>
      </c>
      <c r="D218" s="104" t="s">
        <v>215</v>
      </c>
      <c r="E218" s="261">
        <v>4.5123199999999999</v>
      </c>
      <c r="F218" s="255">
        <v>3.3842399999999997</v>
      </c>
      <c r="G218" s="256">
        <v>3.2432299999999996</v>
      </c>
      <c r="H218" s="257">
        <v>3.1022200000000004</v>
      </c>
      <c r="I218" s="139"/>
      <c r="J218" s="229"/>
      <c r="K218" s="139"/>
      <c r="L218" s="192"/>
      <c r="M218" s="83"/>
      <c r="N218" s="26"/>
    </row>
    <row r="219" spans="1:14" s="27" customFormat="1" ht="20.25" outlineLevel="1" thickBot="1" x14ac:dyDescent="0.25">
      <c r="A219" s="143" t="s">
        <v>216</v>
      </c>
      <c r="B219" s="236">
        <f>B215</f>
        <v>195405711</v>
      </c>
      <c r="C219" s="103" t="s">
        <v>217</v>
      </c>
      <c r="D219" s="104" t="s">
        <v>215</v>
      </c>
      <c r="E219" s="261">
        <v>10.006399999999999</v>
      </c>
      <c r="F219" s="255">
        <v>7.5047999999999986</v>
      </c>
      <c r="G219" s="256">
        <v>7.192099999999999</v>
      </c>
      <c r="H219" s="257">
        <v>6.8793999999999995</v>
      </c>
      <c r="I219" s="139"/>
      <c r="J219" s="229"/>
      <c r="K219" s="139"/>
      <c r="L219" s="192"/>
      <c r="M219" s="83"/>
      <c r="N219" s="26"/>
    </row>
    <row r="220" spans="1:14" s="27" customFormat="1" ht="37.5" thickBot="1" x14ac:dyDescent="0.25">
      <c r="A220" s="107" t="s">
        <v>570</v>
      </c>
      <c r="B220" s="53"/>
      <c r="C220" s="21"/>
      <c r="D220" s="22"/>
      <c r="E220" s="260">
        <v>253.16</v>
      </c>
      <c r="F220" s="251">
        <v>207.37</v>
      </c>
      <c r="G220" s="252">
        <v>212.89</v>
      </c>
      <c r="H220" s="253">
        <v>203.42</v>
      </c>
      <c r="I220" s="138"/>
      <c r="J220" s="229"/>
      <c r="K220" s="73"/>
      <c r="L220" s="195"/>
      <c r="M220" s="82"/>
      <c r="N220" s="26"/>
    </row>
    <row r="221" spans="1:14" s="27" customFormat="1" ht="59.25" outlineLevel="1" thickBot="1" x14ac:dyDescent="0.25">
      <c r="A221" s="143" t="s">
        <v>571</v>
      </c>
      <c r="B221" s="141" t="s">
        <v>597</v>
      </c>
      <c r="C221" s="101" t="s">
        <v>221</v>
      </c>
      <c r="D221" s="102" t="s">
        <v>418</v>
      </c>
      <c r="E221" s="261">
        <v>233.2</v>
      </c>
      <c r="F221" s="255">
        <v>202.4</v>
      </c>
      <c r="G221" s="256">
        <v>198.55</v>
      </c>
      <c r="H221" s="257">
        <v>189.7</v>
      </c>
      <c r="I221" s="139"/>
      <c r="J221" s="229"/>
      <c r="K221" s="142"/>
      <c r="L221" s="192"/>
      <c r="M221" s="81"/>
      <c r="N221" s="26"/>
    </row>
    <row r="222" spans="1:14" s="27" customFormat="1" ht="20.25" outlineLevel="1" thickBot="1" x14ac:dyDescent="0.25">
      <c r="A222" s="143" t="s">
        <v>419</v>
      </c>
      <c r="B222" s="100">
        <f>B209</f>
        <v>5205007150</v>
      </c>
      <c r="C222" s="103" t="s">
        <v>420</v>
      </c>
      <c r="D222" s="104" t="s">
        <v>421</v>
      </c>
      <c r="E222" s="261">
        <v>7.9862400000000004</v>
      </c>
      <c r="F222" s="255">
        <v>5.9896799999999999</v>
      </c>
      <c r="G222" s="256">
        <v>5.7401100000000005</v>
      </c>
      <c r="H222" s="257">
        <v>5.4905400000000002</v>
      </c>
      <c r="I222" s="139"/>
      <c r="J222" s="229"/>
      <c r="K222" s="139"/>
      <c r="L222" s="192"/>
      <c r="M222" s="81"/>
      <c r="N222" s="26"/>
    </row>
    <row r="223" spans="1:14" s="27" customFormat="1" ht="20.25" outlineLevel="1" thickBot="1" x14ac:dyDescent="0.25">
      <c r="A223" s="143" t="s">
        <v>377</v>
      </c>
      <c r="B223" s="100">
        <f>B210</f>
        <v>195407711</v>
      </c>
      <c r="C223" s="103" t="s">
        <v>422</v>
      </c>
      <c r="D223" s="104" t="s">
        <v>421</v>
      </c>
      <c r="E223" s="261">
        <v>11.96992</v>
      </c>
      <c r="F223" s="255">
        <v>8.9774399999999996</v>
      </c>
      <c r="G223" s="256">
        <v>8.6033799999999996</v>
      </c>
      <c r="H223" s="257">
        <v>8.2293199999999995</v>
      </c>
      <c r="I223" s="139"/>
      <c r="J223" s="229"/>
      <c r="K223" s="139"/>
      <c r="L223" s="192"/>
      <c r="M223" s="81"/>
      <c r="N223" s="26"/>
    </row>
    <row r="224" spans="1:14" s="27" customFormat="1" ht="57" thickBot="1" x14ac:dyDescent="0.25">
      <c r="A224" s="106" t="s">
        <v>573</v>
      </c>
      <c r="B224" s="325"/>
      <c r="C224" s="325"/>
      <c r="D224" s="325"/>
      <c r="E224" s="325"/>
      <c r="F224" s="325"/>
      <c r="G224" s="325"/>
      <c r="H224" s="325"/>
      <c r="I224" s="239"/>
      <c r="J224" s="229"/>
      <c r="K224" s="78"/>
      <c r="L224" s="192"/>
      <c r="M224" s="81"/>
      <c r="N224" s="26"/>
    </row>
    <row r="225" spans="1:14" s="27" customFormat="1" ht="23.25" thickBot="1" x14ac:dyDescent="0.25">
      <c r="A225" s="173"/>
      <c r="B225" s="299"/>
      <c r="C225" s="299"/>
      <c r="D225" s="299"/>
      <c r="E225" s="299"/>
      <c r="F225" s="18" t="s">
        <v>512</v>
      </c>
      <c r="G225" s="19" t="s">
        <v>518</v>
      </c>
      <c r="H225" s="302" t="s">
        <v>497</v>
      </c>
      <c r="I225" s="72"/>
      <c r="J225" s="229"/>
      <c r="K225" s="72"/>
      <c r="L225" s="197"/>
      <c r="M225" s="81"/>
      <c r="N225" s="26"/>
    </row>
    <row r="226" spans="1:14" s="27" customFormat="1" ht="22.5" customHeight="1" thickBot="1" x14ac:dyDescent="0.25">
      <c r="A226" s="317" t="s">
        <v>208</v>
      </c>
      <c r="B226" s="317"/>
      <c r="C226" s="317"/>
      <c r="D226" s="317"/>
      <c r="E226" s="317"/>
      <c r="F226" s="317"/>
      <c r="G226" s="317"/>
      <c r="H226" s="317"/>
      <c r="I226" s="72"/>
      <c r="J226" s="229"/>
      <c r="K226" s="72"/>
      <c r="L226" s="197"/>
      <c r="M226" s="81"/>
      <c r="N226" s="26"/>
    </row>
    <row r="227" spans="1:14" s="27" customFormat="1" ht="45.75" thickBot="1" x14ac:dyDescent="0.25">
      <c r="A227" s="43" t="s">
        <v>525</v>
      </c>
      <c r="B227" s="20"/>
      <c r="C227" s="21" t="s">
        <v>209</v>
      </c>
      <c r="D227" s="22" t="s">
        <v>210</v>
      </c>
      <c r="E227" s="262">
        <v>279.25</v>
      </c>
      <c r="F227" s="251">
        <v>244.44</v>
      </c>
      <c r="G227" s="252">
        <v>233.84</v>
      </c>
      <c r="H227" s="253">
        <v>223.24</v>
      </c>
      <c r="I227" s="138"/>
      <c r="J227" s="229"/>
      <c r="K227" s="73"/>
      <c r="L227" s="197"/>
      <c r="M227" s="82"/>
      <c r="N227" s="26"/>
    </row>
    <row r="228" spans="1:14" s="27" customFormat="1" ht="59.25" outlineLevel="1" thickBot="1" x14ac:dyDescent="0.25">
      <c r="A228" s="98" t="s">
        <v>211</v>
      </c>
      <c r="B228" s="100">
        <v>682010</v>
      </c>
      <c r="C228" s="103" t="s">
        <v>209</v>
      </c>
      <c r="D228" s="103" t="s">
        <v>212</v>
      </c>
      <c r="E228" s="263">
        <v>264.74</v>
      </c>
      <c r="F228" s="255">
        <v>233.55</v>
      </c>
      <c r="G228" s="256">
        <v>223.4</v>
      </c>
      <c r="H228" s="257">
        <v>213.26</v>
      </c>
      <c r="I228" s="139"/>
      <c r="J228" s="229"/>
      <c r="K228" s="142"/>
      <c r="L228" s="197"/>
      <c r="M228" s="83"/>
      <c r="N228" s="26"/>
    </row>
    <row r="229" spans="1:14" s="27" customFormat="1" ht="20.25" outlineLevel="1" thickBot="1" x14ac:dyDescent="0.25">
      <c r="A229" s="98" t="s">
        <v>213</v>
      </c>
      <c r="B229" s="100">
        <f>B218</f>
        <v>5205001150</v>
      </c>
      <c r="C229" s="103" t="s">
        <v>214</v>
      </c>
      <c r="D229" s="104" t="s">
        <v>215</v>
      </c>
      <c r="E229" s="263">
        <v>4.5123199999999999</v>
      </c>
      <c r="F229" s="255">
        <v>3.3842399999999997</v>
      </c>
      <c r="G229" s="256">
        <v>3.2432299999999996</v>
      </c>
      <c r="H229" s="257">
        <v>3.1022200000000004</v>
      </c>
      <c r="I229" s="139"/>
      <c r="J229" s="229"/>
      <c r="K229" s="139"/>
      <c r="L229" s="197"/>
      <c r="M229" s="83"/>
      <c r="N229" s="26"/>
    </row>
    <row r="230" spans="1:14" s="27" customFormat="1" ht="20.25" outlineLevel="1" thickBot="1" x14ac:dyDescent="0.25">
      <c r="A230" s="98" t="s">
        <v>216</v>
      </c>
      <c r="B230" s="237">
        <f>B219</f>
        <v>195405711</v>
      </c>
      <c r="C230" s="103" t="s">
        <v>217</v>
      </c>
      <c r="D230" s="104" t="s">
        <v>215</v>
      </c>
      <c r="E230" s="263">
        <v>10.006399999999999</v>
      </c>
      <c r="F230" s="255">
        <v>7.5047999999999986</v>
      </c>
      <c r="G230" s="256">
        <v>7.192099999999999</v>
      </c>
      <c r="H230" s="257">
        <v>6.8793999999999995</v>
      </c>
      <c r="I230" s="139"/>
      <c r="J230" s="229"/>
      <c r="K230" s="139"/>
      <c r="L230" s="197"/>
      <c r="M230" s="83"/>
      <c r="N230" s="26"/>
    </row>
    <row r="231" spans="1:14" s="27" customFormat="1" ht="28.5" thickBot="1" x14ac:dyDescent="0.25">
      <c r="A231" s="107" t="s">
        <v>526</v>
      </c>
      <c r="B231" s="20"/>
      <c r="C231" s="21" t="s">
        <v>209</v>
      </c>
      <c r="D231" s="22" t="s">
        <v>218</v>
      </c>
      <c r="E231" s="262">
        <v>279.25</v>
      </c>
      <c r="F231" s="251">
        <v>244.44</v>
      </c>
      <c r="G231" s="252">
        <v>233.84</v>
      </c>
      <c r="H231" s="253">
        <v>223.24</v>
      </c>
      <c r="I231" s="138"/>
      <c r="J231" s="229"/>
      <c r="K231" s="73"/>
      <c r="L231" s="197"/>
      <c r="M231" s="82"/>
      <c r="N231" s="26"/>
    </row>
    <row r="232" spans="1:14" s="27" customFormat="1" ht="59.25" outlineLevel="1" thickBot="1" x14ac:dyDescent="0.25">
      <c r="A232" s="98" t="s">
        <v>219</v>
      </c>
      <c r="B232" s="100">
        <v>682110</v>
      </c>
      <c r="C232" s="116" t="s">
        <v>574</v>
      </c>
      <c r="D232" s="103" t="s">
        <v>220</v>
      </c>
      <c r="E232" s="263">
        <v>264.74</v>
      </c>
      <c r="F232" s="255">
        <v>233.55</v>
      </c>
      <c r="G232" s="256">
        <v>223.4</v>
      </c>
      <c r="H232" s="257">
        <v>213.26</v>
      </c>
      <c r="I232" s="139"/>
      <c r="J232" s="229"/>
      <c r="K232" s="142"/>
      <c r="L232" s="197"/>
      <c r="M232" s="83"/>
      <c r="N232" s="26"/>
    </row>
    <row r="233" spans="1:14" s="27" customFormat="1" ht="20.25" outlineLevel="1" thickBot="1" x14ac:dyDescent="0.25">
      <c r="A233" s="98" t="s">
        <v>213</v>
      </c>
      <c r="B233" s="100">
        <f>B229</f>
        <v>5205001150</v>
      </c>
      <c r="C233" s="103" t="s">
        <v>214</v>
      </c>
      <c r="D233" s="104" t="s">
        <v>215</v>
      </c>
      <c r="E233" s="263">
        <v>4.5123199999999999</v>
      </c>
      <c r="F233" s="255">
        <v>3.3842399999999997</v>
      </c>
      <c r="G233" s="256">
        <v>3.2432299999999996</v>
      </c>
      <c r="H233" s="257">
        <v>3.1</v>
      </c>
      <c r="I233" s="139"/>
      <c r="J233" s="229"/>
      <c r="K233" s="139"/>
      <c r="L233" s="197"/>
      <c r="M233" s="83"/>
      <c r="N233" s="26"/>
    </row>
    <row r="234" spans="1:14" s="27" customFormat="1" ht="20.25" outlineLevel="1" thickBot="1" x14ac:dyDescent="0.25">
      <c r="A234" s="98" t="s">
        <v>216</v>
      </c>
      <c r="B234" s="237">
        <f>B230</f>
        <v>195405711</v>
      </c>
      <c r="C234" s="103" t="s">
        <v>217</v>
      </c>
      <c r="D234" s="104" t="s">
        <v>215</v>
      </c>
      <c r="E234" s="263">
        <v>10.006399999999999</v>
      </c>
      <c r="F234" s="255">
        <v>7.5047999999999986</v>
      </c>
      <c r="G234" s="256">
        <v>7.192099999999999</v>
      </c>
      <c r="H234" s="257">
        <v>6.8793999999999995</v>
      </c>
      <c r="I234" s="139"/>
      <c r="J234" s="229"/>
      <c r="K234" s="139"/>
      <c r="L234" s="197"/>
      <c r="M234" s="83"/>
      <c r="N234" s="26"/>
    </row>
    <row r="235" spans="1:14" s="27" customFormat="1" ht="28.5" thickBot="1" x14ac:dyDescent="0.25">
      <c r="A235" s="107" t="s">
        <v>527</v>
      </c>
      <c r="B235" s="20"/>
      <c r="C235" s="21" t="s">
        <v>221</v>
      </c>
      <c r="D235" s="22" t="s">
        <v>222</v>
      </c>
      <c r="E235" s="262">
        <v>284.69</v>
      </c>
      <c r="F235" s="251">
        <v>248.52</v>
      </c>
      <c r="G235" s="252">
        <v>237.75</v>
      </c>
      <c r="H235" s="253">
        <v>226.98</v>
      </c>
      <c r="I235" s="138"/>
      <c r="J235" s="229"/>
      <c r="K235" s="73"/>
      <c r="L235" s="195"/>
      <c r="M235" s="82"/>
      <c r="N235" s="26"/>
    </row>
    <row r="236" spans="1:14" s="27" customFormat="1" ht="59.25" outlineLevel="1" thickBot="1" x14ac:dyDescent="0.25">
      <c r="A236" s="98" t="s">
        <v>417</v>
      </c>
      <c r="B236" s="100">
        <v>682210</v>
      </c>
      <c r="C236" s="103" t="s">
        <v>221</v>
      </c>
      <c r="D236" s="103" t="s">
        <v>418</v>
      </c>
      <c r="E236" s="263">
        <v>264.74</v>
      </c>
      <c r="F236" s="255">
        <v>233.55</v>
      </c>
      <c r="G236" s="256">
        <v>223.4</v>
      </c>
      <c r="H236" s="257">
        <v>213.26</v>
      </c>
      <c r="I236" s="139"/>
      <c r="J236" s="229"/>
      <c r="K236" s="142"/>
      <c r="L236" s="192"/>
      <c r="M236" s="83"/>
      <c r="N236" s="26"/>
    </row>
    <row r="237" spans="1:14" s="27" customFormat="1" ht="20.25" outlineLevel="1" thickBot="1" x14ac:dyDescent="0.25">
      <c r="A237" s="98" t="s">
        <v>419</v>
      </c>
      <c r="B237" s="100">
        <f>B222</f>
        <v>5205007150</v>
      </c>
      <c r="C237" s="103" t="s">
        <v>420</v>
      </c>
      <c r="D237" s="104" t="s">
        <v>421</v>
      </c>
      <c r="E237" s="263">
        <v>7.9862400000000004</v>
      </c>
      <c r="F237" s="255">
        <v>5.9896799999999999</v>
      </c>
      <c r="G237" s="256">
        <v>5.7401100000000005</v>
      </c>
      <c r="H237" s="257">
        <v>5.4905400000000002</v>
      </c>
      <c r="I237" s="139"/>
      <c r="J237" s="229"/>
      <c r="K237" s="139"/>
      <c r="L237" s="192"/>
      <c r="M237" s="83"/>
      <c r="N237" s="26"/>
    </row>
    <row r="238" spans="1:14" s="27" customFormat="1" ht="20.25" outlineLevel="1" thickBot="1" x14ac:dyDescent="0.25">
      <c r="A238" s="98" t="s">
        <v>377</v>
      </c>
      <c r="B238" s="100">
        <f>B223</f>
        <v>195407711</v>
      </c>
      <c r="C238" s="103" t="s">
        <v>422</v>
      </c>
      <c r="D238" s="104" t="s">
        <v>421</v>
      </c>
      <c r="E238" s="263">
        <v>11.96992</v>
      </c>
      <c r="F238" s="255">
        <v>8.9774399999999996</v>
      </c>
      <c r="G238" s="256">
        <v>8.6033799999999996</v>
      </c>
      <c r="H238" s="257">
        <v>8.2293199999999995</v>
      </c>
      <c r="I238" s="139"/>
      <c r="J238" s="229"/>
      <c r="K238" s="139"/>
      <c r="L238" s="192"/>
      <c r="M238" s="83"/>
      <c r="N238" s="26"/>
    </row>
    <row r="239" spans="1:14" s="27" customFormat="1" ht="25.5" customHeight="1" thickBot="1" x14ac:dyDescent="0.25">
      <c r="A239" s="317" t="s">
        <v>423</v>
      </c>
      <c r="B239" s="317"/>
      <c r="C239" s="317"/>
      <c r="D239" s="317"/>
      <c r="E239" s="317"/>
      <c r="F239" s="317"/>
      <c r="G239" s="317"/>
      <c r="H239" s="317"/>
      <c r="I239" s="72"/>
      <c r="J239" s="229"/>
      <c r="K239" s="74"/>
      <c r="L239" s="195"/>
      <c r="M239" s="82"/>
      <c r="N239" s="26"/>
    </row>
    <row r="240" spans="1:14" s="27" customFormat="1" ht="37.5" thickBot="1" x14ac:dyDescent="0.25">
      <c r="A240" s="108" t="s">
        <v>534</v>
      </c>
      <c r="B240" s="41"/>
      <c r="C240" s="21" t="s">
        <v>209</v>
      </c>
      <c r="D240" s="22" t="s">
        <v>210</v>
      </c>
      <c r="E240" s="262">
        <v>330.05</v>
      </c>
      <c r="F240" s="251">
        <v>290.04000000000002</v>
      </c>
      <c r="G240" s="252">
        <v>280.52999999999997</v>
      </c>
      <c r="H240" s="253">
        <v>270.02999999999997</v>
      </c>
      <c r="I240" s="138"/>
      <c r="J240" s="229"/>
      <c r="K240" s="73"/>
      <c r="L240" s="192"/>
      <c r="M240" s="81"/>
      <c r="N240" s="26"/>
    </row>
    <row r="241" spans="1:14" s="27" customFormat="1" ht="69" outlineLevel="1" thickBot="1" x14ac:dyDescent="0.25">
      <c r="A241" s="98" t="s">
        <v>424</v>
      </c>
      <c r="B241" s="100" t="s">
        <v>425</v>
      </c>
      <c r="C241" s="103" t="s">
        <v>209</v>
      </c>
      <c r="D241" s="103" t="s">
        <v>212</v>
      </c>
      <c r="E241" s="263">
        <v>305.52999999999997</v>
      </c>
      <c r="F241" s="255">
        <v>279.14999999999998</v>
      </c>
      <c r="G241" s="256">
        <v>270.10000000000002</v>
      </c>
      <c r="H241" s="257">
        <v>260.05</v>
      </c>
      <c r="I241" s="139"/>
      <c r="J241" s="229"/>
      <c r="K241" s="142"/>
      <c r="L241" s="192"/>
      <c r="M241" s="81"/>
      <c r="N241" s="26"/>
    </row>
    <row r="242" spans="1:14" s="27" customFormat="1" ht="20.25" outlineLevel="1" thickBot="1" x14ac:dyDescent="0.25">
      <c r="A242" s="98" t="s">
        <v>213</v>
      </c>
      <c r="B242" s="100">
        <f>B233</f>
        <v>5205001150</v>
      </c>
      <c r="C242" s="103" t="s">
        <v>214</v>
      </c>
      <c r="D242" s="104" t="s">
        <v>215</v>
      </c>
      <c r="E242" s="263">
        <v>4.5123199999999999</v>
      </c>
      <c r="F242" s="255">
        <v>3.3842399999999997</v>
      </c>
      <c r="G242" s="256">
        <v>3.2432299999999996</v>
      </c>
      <c r="H242" s="257">
        <v>3.1022200000000004</v>
      </c>
      <c r="I242" s="139"/>
      <c r="J242" s="229"/>
      <c r="K242" s="139"/>
      <c r="L242" s="192"/>
      <c r="M242" s="81"/>
      <c r="N242" s="26"/>
    </row>
    <row r="243" spans="1:14" s="27" customFormat="1" ht="20.25" outlineLevel="1" thickBot="1" x14ac:dyDescent="0.25">
      <c r="A243" s="98" t="s">
        <v>216</v>
      </c>
      <c r="B243" s="237">
        <f>B234</f>
        <v>195405711</v>
      </c>
      <c r="C243" s="103" t="s">
        <v>217</v>
      </c>
      <c r="D243" s="104" t="s">
        <v>215</v>
      </c>
      <c r="E243" s="263">
        <v>10.006399999999999</v>
      </c>
      <c r="F243" s="255">
        <v>7.5047999999999986</v>
      </c>
      <c r="G243" s="256">
        <v>7.192099999999999</v>
      </c>
      <c r="H243" s="257">
        <v>6.8793999999999995</v>
      </c>
      <c r="I243" s="139"/>
      <c r="J243" s="229"/>
      <c r="K243" s="139"/>
      <c r="L243" s="195"/>
      <c r="M243" s="82"/>
      <c r="N243" s="26"/>
    </row>
    <row r="244" spans="1:14" s="27" customFormat="1" ht="37.5" thickBot="1" x14ac:dyDescent="0.25">
      <c r="A244" s="108" t="s">
        <v>535</v>
      </c>
      <c r="B244" s="41"/>
      <c r="C244" s="21" t="s">
        <v>209</v>
      </c>
      <c r="D244" s="22" t="s">
        <v>218</v>
      </c>
      <c r="E244" s="262">
        <v>330.05</v>
      </c>
      <c r="F244" s="251">
        <v>290.04000000000002</v>
      </c>
      <c r="G244" s="252">
        <v>280.52999999999997</v>
      </c>
      <c r="H244" s="253">
        <v>270.02999999999997</v>
      </c>
      <c r="I244" s="138"/>
      <c r="J244" s="229"/>
      <c r="K244" s="73"/>
      <c r="L244" s="192"/>
      <c r="M244" s="81"/>
      <c r="N244" s="26"/>
    </row>
    <row r="245" spans="1:14" s="27" customFormat="1" ht="69" outlineLevel="1" thickBot="1" x14ac:dyDescent="0.25">
      <c r="A245" s="98" t="s">
        <v>426</v>
      </c>
      <c r="B245" s="100" t="s">
        <v>427</v>
      </c>
      <c r="C245" s="103" t="s">
        <v>209</v>
      </c>
      <c r="D245" s="103" t="s">
        <v>220</v>
      </c>
      <c r="E245" s="263">
        <v>305.52999999999997</v>
      </c>
      <c r="F245" s="255">
        <v>279.14999999999998</v>
      </c>
      <c r="G245" s="256">
        <v>270.10000000000002</v>
      </c>
      <c r="H245" s="257">
        <v>260.05</v>
      </c>
      <c r="I245" s="139"/>
      <c r="J245" s="229"/>
      <c r="K245" s="142"/>
      <c r="L245" s="192"/>
      <c r="M245" s="81"/>
      <c r="N245" s="26"/>
    </row>
    <row r="246" spans="1:14" s="27" customFormat="1" ht="20.25" outlineLevel="1" thickBot="1" x14ac:dyDescent="0.25">
      <c r="A246" s="98" t="s">
        <v>213</v>
      </c>
      <c r="B246" s="100">
        <f>B242</f>
        <v>5205001150</v>
      </c>
      <c r="C246" s="103" t="s">
        <v>214</v>
      </c>
      <c r="D246" s="104" t="s">
        <v>215</v>
      </c>
      <c r="E246" s="263">
        <v>4.5123199999999999</v>
      </c>
      <c r="F246" s="255">
        <v>3.3842399999999997</v>
      </c>
      <c r="G246" s="256">
        <v>3.2432299999999996</v>
      </c>
      <c r="H246" s="257">
        <v>3.1022200000000004</v>
      </c>
      <c r="I246" s="139"/>
      <c r="J246" s="229"/>
      <c r="K246" s="139"/>
      <c r="L246" s="192"/>
      <c r="M246" s="81"/>
      <c r="N246" s="26"/>
    </row>
    <row r="247" spans="1:14" s="27" customFormat="1" ht="20.25" outlineLevel="1" thickBot="1" x14ac:dyDescent="0.25">
      <c r="A247" s="98" t="s">
        <v>216</v>
      </c>
      <c r="B247" s="237">
        <f>B243</f>
        <v>195405711</v>
      </c>
      <c r="C247" s="103" t="s">
        <v>217</v>
      </c>
      <c r="D247" s="104" t="s">
        <v>215</v>
      </c>
      <c r="E247" s="263">
        <v>10.006399999999999</v>
      </c>
      <c r="F247" s="255">
        <v>7.5047999999999986</v>
      </c>
      <c r="G247" s="256">
        <v>7.192099999999999</v>
      </c>
      <c r="H247" s="257">
        <v>6.8793999999999995</v>
      </c>
      <c r="I247" s="139"/>
      <c r="J247" s="229"/>
      <c r="K247" s="139"/>
      <c r="L247" s="195"/>
      <c r="M247" s="82"/>
      <c r="N247" s="26"/>
    </row>
    <row r="248" spans="1:14" s="27" customFormat="1" ht="37.5" thickBot="1" x14ac:dyDescent="0.25">
      <c r="A248" s="108" t="s">
        <v>536</v>
      </c>
      <c r="B248" s="41"/>
      <c r="C248" s="306" t="s">
        <v>221</v>
      </c>
      <c r="D248" s="22" t="s">
        <v>222</v>
      </c>
      <c r="E248" s="262">
        <v>340.49</v>
      </c>
      <c r="F248" s="251">
        <v>294.11</v>
      </c>
      <c r="G248" s="252">
        <v>281.44</v>
      </c>
      <c r="H248" s="253">
        <v>273.77</v>
      </c>
      <c r="I248" s="138"/>
      <c r="J248" s="229"/>
      <c r="K248" s="73"/>
      <c r="L248" s="192"/>
      <c r="M248" s="81"/>
      <c r="N248" s="26"/>
    </row>
    <row r="249" spans="1:14" s="27" customFormat="1" ht="69" outlineLevel="1" thickBot="1" x14ac:dyDescent="0.25">
      <c r="A249" s="98" t="s">
        <v>102</v>
      </c>
      <c r="B249" s="100" t="s">
        <v>103</v>
      </c>
      <c r="C249" s="103" t="s">
        <v>221</v>
      </c>
      <c r="D249" s="103" t="s">
        <v>418</v>
      </c>
      <c r="E249" s="263">
        <v>320.52999999999997</v>
      </c>
      <c r="F249" s="255">
        <v>279.14999999999998</v>
      </c>
      <c r="G249" s="256">
        <v>267.10000000000002</v>
      </c>
      <c r="H249" s="257">
        <v>260.05</v>
      </c>
      <c r="I249" s="139"/>
      <c r="J249" s="229"/>
      <c r="K249" s="142"/>
      <c r="L249" s="192"/>
      <c r="M249" s="81"/>
      <c r="N249" s="26"/>
    </row>
    <row r="250" spans="1:14" s="27" customFormat="1" ht="20.25" outlineLevel="1" thickBot="1" x14ac:dyDescent="0.25">
      <c r="A250" s="98" t="s">
        <v>419</v>
      </c>
      <c r="B250" s="100">
        <f>B237</f>
        <v>5205007150</v>
      </c>
      <c r="C250" s="103" t="s">
        <v>420</v>
      </c>
      <c r="D250" s="104" t="s">
        <v>421</v>
      </c>
      <c r="E250" s="263">
        <v>7.9862400000000004</v>
      </c>
      <c r="F250" s="255">
        <v>5.9896799999999999</v>
      </c>
      <c r="G250" s="256">
        <v>5.7401100000000005</v>
      </c>
      <c r="H250" s="257">
        <v>5.4905400000000002</v>
      </c>
      <c r="I250" s="139"/>
      <c r="J250" s="229"/>
      <c r="K250" s="139"/>
      <c r="L250" s="195"/>
      <c r="M250" s="82"/>
      <c r="N250" s="26"/>
    </row>
    <row r="251" spans="1:14" s="27" customFormat="1" ht="20.25" outlineLevel="1" thickBot="1" x14ac:dyDescent="0.25">
      <c r="A251" s="98" t="s">
        <v>377</v>
      </c>
      <c r="B251" s="100">
        <f>B238</f>
        <v>195407711</v>
      </c>
      <c r="C251" s="103" t="s">
        <v>422</v>
      </c>
      <c r="D251" s="104" t="s">
        <v>421</v>
      </c>
      <c r="E251" s="263">
        <v>11.96992</v>
      </c>
      <c r="F251" s="255">
        <v>8.9774399999999996</v>
      </c>
      <c r="G251" s="256">
        <v>8.6033799999999996</v>
      </c>
      <c r="H251" s="257">
        <v>8.2293199999999995</v>
      </c>
      <c r="I251" s="139"/>
      <c r="J251" s="229"/>
      <c r="K251" s="139"/>
      <c r="L251" s="192"/>
      <c r="M251" s="81"/>
      <c r="N251" s="26"/>
    </row>
    <row r="252" spans="1:14" s="27" customFormat="1" ht="68.25" thickBot="1" x14ac:dyDescent="0.25">
      <c r="A252" s="106" t="s">
        <v>572</v>
      </c>
      <c r="B252" s="325"/>
      <c r="C252" s="325"/>
      <c r="D252" s="325"/>
      <c r="E252" s="325"/>
      <c r="F252" s="325"/>
      <c r="G252" s="325"/>
      <c r="H252" s="325"/>
      <c r="I252" s="239"/>
      <c r="J252" s="229"/>
      <c r="K252" s="78"/>
      <c r="L252" s="192"/>
      <c r="M252" s="81"/>
      <c r="N252" s="26"/>
    </row>
    <row r="253" spans="1:14" s="27" customFormat="1" ht="23.25" thickBot="1" x14ac:dyDescent="0.25">
      <c r="A253" s="173"/>
      <c r="B253" s="299"/>
      <c r="C253" s="299"/>
      <c r="D253" s="299"/>
      <c r="E253" s="299"/>
      <c r="F253" s="18" t="s">
        <v>512</v>
      </c>
      <c r="G253" s="19" t="s">
        <v>518</v>
      </c>
      <c r="H253" s="302" t="s">
        <v>497</v>
      </c>
      <c r="I253" s="239"/>
      <c r="J253" s="229"/>
      <c r="K253" s="78"/>
      <c r="L253" s="192"/>
      <c r="M253" s="81"/>
      <c r="N253" s="26"/>
    </row>
    <row r="254" spans="1:14" s="27" customFormat="1" ht="26.25" customHeight="1" thickBot="1" x14ac:dyDescent="0.25">
      <c r="A254" s="327" t="s">
        <v>423</v>
      </c>
      <c r="B254" s="317"/>
      <c r="C254" s="317"/>
      <c r="D254" s="317"/>
      <c r="E254" s="317"/>
      <c r="F254" s="317"/>
      <c r="G254" s="317"/>
      <c r="H254" s="317"/>
      <c r="I254" s="72"/>
      <c r="J254" s="229"/>
      <c r="K254" s="74"/>
      <c r="L254" s="192"/>
      <c r="M254" s="81"/>
      <c r="N254" s="26"/>
    </row>
    <row r="255" spans="1:14" s="27" customFormat="1" ht="37.5" thickBot="1" x14ac:dyDescent="0.25">
      <c r="A255" s="108" t="s">
        <v>537</v>
      </c>
      <c r="B255" s="109"/>
      <c r="C255" s="21" t="s">
        <v>209</v>
      </c>
      <c r="D255" s="22" t="s">
        <v>210</v>
      </c>
      <c r="E255" s="264">
        <v>364.78</v>
      </c>
      <c r="F255" s="251">
        <v>308.58999999999997</v>
      </c>
      <c r="G255" s="252">
        <v>295.31</v>
      </c>
      <c r="H255" s="253">
        <v>282.04000000000002</v>
      </c>
      <c r="I255" s="138"/>
      <c r="J255" s="229"/>
      <c r="K255" s="73"/>
      <c r="L255" s="195"/>
      <c r="M255" s="82"/>
      <c r="N255" s="26"/>
    </row>
    <row r="256" spans="1:14" s="27" customFormat="1" ht="59.25" outlineLevel="1" thickBot="1" x14ac:dyDescent="0.25">
      <c r="A256" s="98" t="s">
        <v>104</v>
      </c>
      <c r="B256" s="100">
        <v>681300</v>
      </c>
      <c r="C256" s="103" t="s">
        <v>209</v>
      </c>
      <c r="D256" s="103" t="s">
        <v>212</v>
      </c>
      <c r="E256" s="265">
        <v>350.26</v>
      </c>
      <c r="F256" s="255">
        <v>297.7</v>
      </c>
      <c r="G256" s="256">
        <v>284.88</v>
      </c>
      <c r="H256" s="257">
        <v>272.06</v>
      </c>
      <c r="I256" s="139"/>
      <c r="J256" s="229"/>
      <c r="K256" s="142"/>
      <c r="L256" s="192"/>
      <c r="M256" s="81"/>
      <c r="N256" s="26"/>
    </row>
    <row r="257" spans="1:14" s="24" customFormat="1" ht="20.25" outlineLevel="1" thickBot="1" x14ac:dyDescent="0.25">
      <c r="A257" s="98" t="s">
        <v>213</v>
      </c>
      <c r="B257" s="100">
        <f>B246</f>
        <v>5205001150</v>
      </c>
      <c r="C257" s="103" t="s">
        <v>214</v>
      </c>
      <c r="D257" s="104" t="s">
        <v>215</v>
      </c>
      <c r="E257" s="265">
        <v>4.5123199999999999</v>
      </c>
      <c r="F257" s="255">
        <v>3.3842399999999997</v>
      </c>
      <c r="G257" s="256">
        <v>3.2432299999999996</v>
      </c>
      <c r="H257" s="257">
        <v>3.1022200000000004</v>
      </c>
      <c r="I257" s="139"/>
      <c r="J257" s="229"/>
      <c r="K257" s="139"/>
      <c r="L257" s="192"/>
      <c r="M257" s="81"/>
      <c r="N257" s="23"/>
    </row>
    <row r="258" spans="1:14" s="27" customFormat="1" ht="20.25" outlineLevel="1" thickBot="1" x14ac:dyDescent="0.25">
      <c r="A258" s="98" t="s">
        <v>216</v>
      </c>
      <c r="B258" s="237">
        <f>B247</f>
        <v>195405711</v>
      </c>
      <c r="C258" s="103" t="s">
        <v>217</v>
      </c>
      <c r="D258" s="104" t="s">
        <v>215</v>
      </c>
      <c r="E258" s="265">
        <v>10.006399999999999</v>
      </c>
      <c r="F258" s="255">
        <v>7.5047999999999986</v>
      </c>
      <c r="G258" s="256">
        <v>7.192099999999999</v>
      </c>
      <c r="H258" s="257">
        <v>6.8793999999999995</v>
      </c>
      <c r="I258" s="139"/>
      <c r="J258" s="229"/>
      <c r="K258" s="139"/>
      <c r="L258" s="195"/>
      <c r="M258" s="82"/>
      <c r="N258" s="26"/>
    </row>
    <row r="259" spans="1:14" s="27" customFormat="1" ht="37.5" thickBot="1" x14ac:dyDescent="0.25">
      <c r="A259" s="108" t="s">
        <v>538</v>
      </c>
      <c r="B259" s="109"/>
      <c r="C259" s="21" t="s">
        <v>209</v>
      </c>
      <c r="D259" s="22" t="s">
        <v>218</v>
      </c>
      <c r="E259" s="264">
        <v>364.78</v>
      </c>
      <c r="F259" s="251">
        <v>308.58999999999997</v>
      </c>
      <c r="G259" s="252">
        <v>295.31</v>
      </c>
      <c r="H259" s="253">
        <v>282.04000000000002</v>
      </c>
      <c r="I259" s="138"/>
      <c r="J259" s="229"/>
      <c r="K259" s="73"/>
      <c r="L259" s="192"/>
      <c r="M259" s="81"/>
      <c r="N259" s="26"/>
    </row>
    <row r="260" spans="1:14" s="24" customFormat="1" ht="59.25" outlineLevel="1" thickBot="1" x14ac:dyDescent="0.25">
      <c r="A260" s="98" t="s">
        <v>105</v>
      </c>
      <c r="B260" s="100">
        <v>681310</v>
      </c>
      <c r="C260" s="103" t="s">
        <v>209</v>
      </c>
      <c r="D260" s="103" t="s">
        <v>220</v>
      </c>
      <c r="E260" s="265">
        <v>350.26</v>
      </c>
      <c r="F260" s="255">
        <v>297.7</v>
      </c>
      <c r="G260" s="256">
        <v>284.88</v>
      </c>
      <c r="H260" s="257">
        <v>272.06</v>
      </c>
      <c r="I260" s="139"/>
      <c r="J260" s="229"/>
      <c r="K260" s="142"/>
      <c r="L260" s="192"/>
      <c r="M260" s="81"/>
      <c r="N260" s="23"/>
    </row>
    <row r="261" spans="1:14" s="24" customFormat="1" ht="20.25" outlineLevel="1" thickBot="1" x14ac:dyDescent="0.25">
      <c r="A261" s="98" t="s">
        <v>213</v>
      </c>
      <c r="B261" s="100">
        <f>B257</f>
        <v>5205001150</v>
      </c>
      <c r="C261" s="103" t="s">
        <v>214</v>
      </c>
      <c r="D261" s="104" t="s">
        <v>215</v>
      </c>
      <c r="E261" s="265">
        <v>4.5123199999999999</v>
      </c>
      <c r="F261" s="255">
        <v>3.3842399999999997</v>
      </c>
      <c r="G261" s="256">
        <v>3.2432299999999996</v>
      </c>
      <c r="H261" s="257">
        <v>3.1022200000000004</v>
      </c>
      <c r="I261" s="139"/>
      <c r="J261" s="229"/>
      <c r="K261" s="139"/>
      <c r="L261" s="192"/>
      <c r="M261" s="81"/>
      <c r="N261" s="23"/>
    </row>
    <row r="262" spans="1:14" s="27" customFormat="1" ht="20.25" outlineLevel="1" thickBot="1" x14ac:dyDescent="0.25">
      <c r="A262" s="98" t="s">
        <v>216</v>
      </c>
      <c r="B262" s="237">
        <f>B258</f>
        <v>195405711</v>
      </c>
      <c r="C262" s="103" t="s">
        <v>217</v>
      </c>
      <c r="D262" s="104" t="s">
        <v>215</v>
      </c>
      <c r="E262" s="265">
        <v>10.006399999999999</v>
      </c>
      <c r="F262" s="255">
        <v>7.5047999999999986</v>
      </c>
      <c r="G262" s="256">
        <v>7.192099999999999</v>
      </c>
      <c r="H262" s="257">
        <v>6.8793999999999995</v>
      </c>
      <c r="I262" s="139"/>
      <c r="J262" s="229"/>
      <c r="K262" s="139"/>
      <c r="L262" s="195"/>
      <c r="M262" s="82"/>
      <c r="N262" s="26"/>
    </row>
    <row r="263" spans="1:14" s="27" customFormat="1" ht="37.5" thickBot="1" x14ac:dyDescent="0.25">
      <c r="A263" s="108" t="s">
        <v>539</v>
      </c>
      <c r="B263" s="109"/>
      <c r="C263" s="21" t="s">
        <v>221</v>
      </c>
      <c r="D263" s="22" t="s">
        <v>106</v>
      </c>
      <c r="E263" s="264">
        <v>375.51</v>
      </c>
      <c r="F263" s="251">
        <v>320.38</v>
      </c>
      <c r="G263" s="252">
        <v>306.62</v>
      </c>
      <c r="H263" s="253">
        <v>292.85000000000002</v>
      </c>
      <c r="I263" s="138"/>
      <c r="J263" s="229"/>
      <c r="K263" s="73"/>
      <c r="L263" s="192"/>
      <c r="M263" s="81"/>
      <c r="N263" s="26"/>
    </row>
    <row r="264" spans="1:14" s="27" customFormat="1" ht="59.25" outlineLevel="1" thickBot="1" x14ac:dyDescent="0.25">
      <c r="A264" s="98" t="s">
        <v>107</v>
      </c>
      <c r="B264" s="100">
        <v>681312</v>
      </c>
      <c r="C264" s="103" t="s">
        <v>221</v>
      </c>
      <c r="D264" s="103" t="s">
        <v>108</v>
      </c>
      <c r="E264" s="265">
        <v>355.55</v>
      </c>
      <c r="F264" s="255">
        <v>305.41000000000003</v>
      </c>
      <c r="G264" s="256">
        <v>292.27</v>
      </c>
      <c r="H264" s="257">
        <v>279.13</v>
      </c>
      <c r="I264" s="139"/>
      <c r="J264" s="229"/>
      <c r="K264" s="142"/>
      <c r="L264" s="192"/>
      <c r="M264" s="81"/>
      <c r="N264" s="26"/>
    </row>
    <row r="265" spans="1:14" s="24" customFormat="1" ht="20.25" outlineLevel="1" thickBot="1" x14ac:dyDescent="0.25">
      <c r="A265" s="98" t="s">
        <v>419</v>
      </c>
      <c r="B265" s="100">
        <f>B250</f>
        <v>5205007150</v>
      </c>
      <c r="C265" s="103" t="s">
        <v>420</v>
      </c>
      <c r="D265" s="104" t="s">
        <v>421</v>
      </c>
      <c r="E265" s="265">
        <v>7.9862400000000004</v>
      </c>
      <c r="F265" s="255">
        <v>5.9896799999999999</v>
      </c>
      <c r="G265" s="256">
        <v>5.7401100000000005</v>
      </c>
      <c r="H265" s="257">
        <v>5.4905400000000002</v>
      </c>
      <c r="I265" s="139"/>
      <c r="J265" s="229"/>
      <c r="K265" s="139"/>
      <c r="L265" s="192"/>
      <c r="M265" s="81"/>
      <c r="N265" s="23"/>
    </row>
    <row r="266" spans="1:14" s="24" customFormat="1" ht="20.25" outlineLevel="1" thickBot="1" x14ac:dyDescent="0.25">
      <c r="A266" s="98" t="s">
        <v>377</v>
      </c>
      <c r="B266" s="100">
        <f>B251</f>
        <v>195407711</v>
      </c>
      <c r="C266" s="103" t="s">
        <v>422</v>
      </c>
      <c r="D266" s="104" t="s">
        <v>421</v>
      </c>
      <c r="E266" s="265">
        <v>11.96992</v>
      </c>
      <c r="F266" s="255">
        <v>8.9774399999999996</v>
      </c>
      <c r="G266" s="256">
        <v>8.6033799999999996</v>
      </c>
      <c r="H266" s="257">
        <v>8.2293199999999995</v>
      </c>
      <c r="I266" s="139"/>
      <c r="J266" s="229"/>
      <c r="K266" s="139"/>
      <c r="L266" s="192"/>
      <c r="M266" s="81"/>
      <c r="N266" s="23"/>
    </row>
    <row r="267" spans="1:14" s="27" customFormat="1" ht="37.5" thickBot="1" x14ac:dyDescent="0.25">
      <c r="A267" s="108" t="s">
        <v>540</v>
      </c>
      <c r="B267" s="109"/>
      <c r="C267" s="21" t="s">
        <v>221</v>
      </c>
      <c r="D267" s="22" t="s">
        <v>222</v>
      </c>
      <c r="E267" s="264">
        <v>375.51</v>
      </c>
      <c r="F267" s="251">
        <v>320.38</v>
      </c>
      <c r="G267" s="252">
        <v>306.62</v>
      </c>
      <c r="H267" s="253">
        <v>292.85000000000002</v>
      </c>
      <c r="I267" s="138"/>
      <c r="J267" s="229"/>
      <c r="K267" s="73"/>
      <c r="L267" s="195"/>
      <c r="M267" s="82"/>
      <c r="N267" s="26"/>
    </row>
    <row r="268" spans="1:14" s="27" customFormat="1" ht="59.25" outlineLevel="1" thickBot="1" x14ac:dyDescent="0.25">
      <c r="A268" s="98" t="s">
        <v>107</v>
      </c>
      <c r="B268" s="100">
        <v>681320</v>
      </c>
      <c r="C268" s="103" t="s">
        <v>221</v>
      </c>
      <c r="D268" s="103" t="s">
        <v>418</v>
      </c>
      <c r="E268" s="265">
        <v>355.55</v>
      </c>
      <c r="F268" s="255">
        <v>305.41000000000003</v>
      </c>
      <c r="G268" s="256">
        <v>292.27</v>
      </c>
      <c r="H268" s="257">
        <v>279.13</v>
      </c>
      <c r="I268" s="139"/>
      <c r="J268" s="229"/>
      <c r="K268" s="142"/>
      <c r="L268" s="192"/>
      <c r="M268" s="81"/>
      <c r="N268" s="26"/>
    </row>
    <row r="269" spans="1:14" s="24" customFormat="1" ht="20.25" outlineLevel="1" thickBot="1" x14ac:dyDescent="0.25">
      <c r="A269" s="98" t="s">
        <v>419</v>
      </c>
      <c r="B269" s="100">
        <f>B265</f>
        <v>5205007150</v>
      </c>
      <c r="C269" s="103" t="s">
        <v>420</v>
      </c>
      <c r="D269" s="104" t="s">
        <v>421</v>
      </c>
      <c r="E269" s="265">
        <v>7.9862400000000004</v>
      </c>
      <c r="F269" s="255">
        <v>5.9896799999999999</v>
      </c>
      <c r="G269" s="256">
        <v>5.7401100000000005</v>
      </c>
      <c r="H269" s="257">
        <v>5.4905400000000002</v>
      </c>
      <c r="I269" s="139"/>
      <c r="J269" s="229"/>
      <c r="K269" s="139"/>
      <c r="L269" s="192"/>
      <c r="M269" s="81"/>
      <c r="N269" s="23"/>
    </row>
    <row r="270" spans="1:14" s="24" customFormat="1" ht="20.25" outlineLevel="1" thickBot="1" x14ac:dyDescent="0.25">
      <c r="A270" s="98" t="s">
        <v>377</v>
      </c>
      <c r="B270" s="100">
        <f>B266</f>
        <v>195407711</v>
      </c>
      <c r="C270" s="103" t="s">
        <v>422</v>
      </c>
      <c r="D270" s="104" t="s">
        <v>421</v>
      </c>
      <c r="E270" s="265">
        <v>11.96992</v>
      </c>
      <c r="F270" s="255">
        <v>8.9774399999999996</v>
      </c>
      <c r="G270" s="256">
        <v>8.6033799999999996</v>
      </c>
      <c r="H270" s="257">
        <v>8.2293199999999995</v>
      </c>
      <c r="I270" s="139"/>
      <c r="J270" s="229"/>
      <c r="K270" s="139"/>
      <c r="L270" s="192"/>
      <c r="M270" s="81"/>
      <c r="N270" s="23"/>
    </row>
    <row r="271" spans="1:14" s="27" customFormat="1" ht="37.5" thickBot="1" x14ac:dyDescent="0.25">
      <c r="A271" s="108" t="s">
        <v>541</v>
      </c>
      <c r="B271" s="109"/>
      <c r="C271" s="21" t="s">
        <v>387</v>
      </c>
      <c r="D271" s="22" t="s">
        <v>109</v>
      </c>
      <c r="E271" s="264">
        <v>706.05</v>
      </c>
      <c r="F271" s="251">
        <v>655.24</v>
      </c>
      <c r="G271" s="252">
        <v>630.22</v>
      </c>
      <c r="H271" s="253">
        <v>607.91</v>
      </c>
      <c r="I271" s="138"/>
      <c r="J271" s="229"/>
      <c r="K271" s="73"/>
      <c r="L271" s="195"/>
      <c r="M271" s="82"/>
      <c r="N271" s="26"/>
    </row>
    <row r="272" spans="1:14" s="27" customFormat="1" ht="59.25" outlineLevel="1" thickBot="1" x14ac:dyDescent="0.25">
      <c r="A272" s="98" t="s">
        <v>110</v>
      </c>
      <c r="B272" s="100">
        <v>681330</v>
      </c>
      <c r="C272" s="103" t="s">
        <v>387</v>
      </c>
      <c r="D272" s="103" t="s">
        <v>111</v>
      </c>
      <c r="E272" s="265">
        <v>661.49</v>
      </c>
      <c r="F272" s="255">
        <v>622.12</v>
      </c>
      <c r="G272" s="256">
        <v>598.20000000000005</v>
      </c>
      <c r="H272" s="257">
        <v>577.28</v>
      </c>
      <c r="I272" s="139"/>
      <c r="J272" s="229"/>
      <c r="K272" s="142"/>
      <c r="L272" s="192"/>
      <c r="M272" s="81"/>
      <c r="N272" s="26"/>
    </row>
    <row r="273" spans="1:20" s="24" customFormat="1" ht="20.25" outlineLevel="1" thickBot="1" x14ac:dyDescent="0.25">
      <c r="A273" s="98" t="s">
        <v>392</v>
      </c>
      <c r="B273" s="100">
        <v>5205013150</v>
      </c>
      <c r="C273" s="104" t="s">
        <v>148</v>
      </c>
      <c r="D273" s="104" t="s">
        <v>149</v>
      </c>
      <c r="E273" s="265">
        <v>19.408639999999998</v>
      </c>
      <c r="F273" s="255">
        <v>14.556479999999997</v>
      </c>
      <c r="G273" s="256">
        <v>13.949959999999999</v>
      </c>
      <c r="H273" s="257">
        <v>13.343439999999999</v>
      </c>
      <c r="I273" s="139"/>
      <c r="J273" s="229"/>
      <c r="K273" s="142"/>
      <c r="L273" s="192"/>
      <c r="M273" s="81"/>
      <c r="N273" s="23"/>
    </row>
    <row r="274" spans="1:20" s="24" customFormat="1" ht="20.25" outlineLevel="1" thickBot="1" x14ac:dyDescent="0.25">
      <c r="A274" s="98" t="s">
        <v>112</v>
      </c>
      <c r="B274" s="100">
        <v>130003</v>
      </c>
      <c r="C274" s="103" t="s">
        <v>152</v>
      </c>
      <c r="D274" s="103" t="s">
        <v>149</v>
      </c>
      <c r="E274" s="265">
        <v>25.148160000000001</v>
      </c>
      <c r="F274" s="255">
        <v>18.86112</v>
      </c>
      <c r="G274" s="256">
        <v>18.075239999999997</v>
      </c>
      <c r="H274" s="257">
        <v>17.289360000000002</v>
      </c>
      <c r="I274" s="139"/>
      <c r="J274" s="229"/>
      <c r="K274" s="142"/>
      <c r="L274" s="192"/>
      <c r="M274" s="81"/>
      <c r="N274" s="23"/>
    </row>
    <row r="275" spans="1:20" s="27" customFormat="1" ht="37.5" thickBot="1" x14ac:dyDescent="0.25">
      <c r="A275" s="107" t="s">
        <v>594</v>
      </c>
      <c r="B275" s="109"/>
      <c r="C275" s="21" t="s">
        <v>113</v>
      </c>
      <c r="D275" s="22" t="s">
        <v>109</v>
      </c>
      <c r="E275" s="264">
        <v>815.78</v>
      </c>
      <c r="F275" s="251">
        <v>740.84</v>
      </c>
      <c r="G275" s="252">
        <v>715.09</v>
      </c>
      <c r="H275" s="253">
        <v>683.35</v>
      </c>
      <c r="I275" s="138"/>
      <c r="J275" s="229"/>
      <c r="K275" s="73"/>
      <c r="L275" s="195"/>
      <c r="M275" s="82"/>
      <c r="N275" s="26"/>
    </row>
    <row r="276" spans="1:20" s="27" customFormat="1" ht="59.25" outlineLevel="1" thickBot="1" x14ac:dyDescent="0.25">
      <c r="A276" s="98" t="s">
        <v>110</v>
      </c>
      <c r="B276" s="100">
        <v>681331</v>
      </c>
      <c r="C276" s="103" t="s">
        <v>113</v>
      </c>
      <c r="D276" s="103" t="s">
        <v>111</v>
      </c>
      <c r="E276" s="265">
        <v>790.63</v>
      </c>
      <c r="F276" s="255">
        <v>721.98</v>
      </c>
      <c r="G276" s="256">
        <v>697.02</v>
      </c>
      <c r="H276" s="257">
        <v>666.06</v>
      </c>
      <c r="I276" s="139"/>
      <c r="J276" s="229"/>
      <c r="K276" s="142"/>
      <c r="L276" s="192"/>
      <c r="M276" s="81"/>
      <c r="N276" s="26"/>
    </row>
    <row r="277" spans="1:20" s="27" customFormat="1" ht="20.25" outlineLevel="1" thickBot="1" x14ac:dyDescent="0.25">
      <c r="A277" s="98" t="s">
        <v>112</v>
      </c>
      <c r="B277" s="100">
        <v>130003</v>
      </c>
      <c r="C277" s="103" t="s">
        <v>152</v>
      </c>
      <c r="D277" s="103" t="s">
        <v>149</v>
      </c>
      <c r="E277" s="265">
        <v>25.148160000000001</v>
      </c>
      <c r="F277" s="255">
        <v>18.86112</v>
      </c>
      <c r="G277" s="256">
        <v>18.075239999999997</v>
      </c>
      <c r="H277" s="257">
        <v>17.289360000000002</v>
      </c>
      <c r="I277" s="139"/>
      <c r="J277" s="229"/>
      <c r="K277" s="142"/>
      <c r="L277" s="192"/>
      <c r="M277" s="81"/>
      <c r="N277" s="26"/>
    </row>
    <row r="278" spans="1:20" s="27" customFormat="1" ht="37.5" thickBot="1" x14ac:dyDescent="0.25">
      <c r="A278" s="108" t="s">
        <v>542</v>
      </c>
      <c r="B278" s="100"/>
      <c r="C278" s="21" t="s">
        <v>387</v>
      </c>
      <c r="D278" s="22" t="s">
        <v>114</v>
      </c>
      <c r="E278" s="264">
        <v>706.24</v>
      </c>
      <c r="F278" s="251">
        <v>655.68</v>
      </c>
      <c r="G278" s="252">
        <v>630.36</v>
      </c>
      <c r="H278" s="253">
        <v>608.04</v>
      </c>
      <c r="I278" s="138"/>
      <c r="J278" s="229"/>
      <c r="K278" s="73"/>
      <c r="L278" s="192"/>
      <c r="M278" s="81"/>
      <c r="N278" s="26"/>
      <c r="O278" s="26"/>
      <c r="P278" s="26"/>
      <c r="Q278" s="26"/>
      <c r="R278" s="26"/>
      <c r="S278" s="26"/>
      <c r="T278" s="26"/>
    </row>
    <row r="279" spans="1:20" s="27" customFormat="1" ht="59.25" outlineLevel="1" thickBot="1" x14ac:dyDescent="0.25">
      <c r="A279" s="98" t="s">
        <v>115</v>
      </c>
      <c r="B279" s="100">
        <v>681340</v>
      </c>
      <c r="C279" s="103" t="s">
        <v>387</v>
      </c>
      <c r="D279" s="103" t="s">
        <v>116</v>
      </c>
      <c r="E279" s="265">
        <v>661.68</v>
      </c>
      <c r="F279" s="255">
        <v>622.26</v>
      </c>
      <c r="G279" s="256">
        <v>598.33000000000004</v>
      </c>
      <c r="H279" s="257">
        <v>577.41</v>
      </c>
      <c r="I279" s="139"/>
      <c r="J279" s="229"/>
      <c r="K279" s="142"/>
      <c r="L279" s="195"/>
      <c r="M279" s="82"/>
      <c r="N279" s="26"/>
      <c r="O279" s="26"/>
      <c r="P279" s="26"/>
      <c r="Q279" s="26"/>
      <c r="R279" s="26"/>
      <c r="S279" s="26"/>
      <c r="T279" s="26"/>
    </row>
    <row r="280" spans="1:20" s="27" customFormat="1" ht="20.25" outlineLevel="1" thickBot="1" x14ac:dyDescent="0.25">
      <c r="A280" s="98" t="s">
        <v>117</v>
      </c>
      <c r="B280" s="100">
        <v>5205013150</v>
      </c>
      <c r="C280" s="104" t="s">
        <v>148</v>
      </c>
      <c r="D280" s="104" t="s">
        <v>149</v>
      </c>
      <c r="E280" s="265">
        <v>19.408639999999998</v>
      </c>
      <c r="F280" s="255">
        <v>14.556479999999997</v>
      </c>
      <c r="G280" s="256">
        <v>13.949959999999999</v>
      </c>
      <c r="H280" s="257">
        <v>13.343439999999999</v>
      </c>
      <c r="I280" s="139"/>
      <c r="J280" s="229"/>
      <c r="K280" s="142"/>
      <c r="L280" s="194"/>
      <c r="M280" s="80"/>
      <c r="N280" s="26"/>
      <c r="O280" s="26"/>
      <c r="P280" s="26"/>
      <c r="Q280" s="26"/>
      <c r="R280" s="26"/>
      <c r="S280" s="26"/>
      <c r="T280" s="26"/>
    </row>
    <row r="281" spans="1:20" s="27" customFormat="1" ht="20.25" outlineLevel="1" thickBot="1" x14ac:dyDescent="0.25">
      <c r="A281" s="98" t="s">
        <v>112</v>
      </c>
      <c r="B281" s="100">
        <v>130003</v>
      </c>
      <c r="C281" s="103" t="s">
        <v>152</v>
      </c>
      <c r="D281" s="103" t="s">
        <v>149</v>
      </c>
      <c r="E281" s="265">
        <v>25.148160000000001</v>
      </c>
      <c r="F281" s="255">
        <v>18.86112</v>
      </c>
      <c r="G281" s="256">
        <v>18.075239999999997</v>
      </c>
      <c r="H281" s="257">
        <v>17.289360000000002</v>
      </c>
      <c r="I281" s="139"/>
      <c r="J281" s="229"/>
      <c r="K281" s="142"/>
      <c r="L281" s="192"/>
      <c r="M281" s="81"/>
      <c r="N281" s="26"/>
      <c r="O281" s="26"/>
      <c r="P281" s="26"/>
      <c r="Q281" s="26"/>
      <c r="R281" s="26"/>
      <c r="S281" s="26"/>
      <c r="T281" s="26"/>
    </row>
    <row r="282" spans="1:20" s="27" customFormat="1" ht="37.5" thickBot="1" x14ac:dyDescent="0.25">
      <c r="A282" s="108" t="s">
        <v>519</v>
      </c>
      <c r="B282" s="100"/>
      <c r="C282" s="21" t="s">
        <v>113</v>
      </c>
      <c r="D282" s="22" t="s">
        <v>114</v>
      </c>
      <c r="E282" s="264">
        <v>816.35</v>
      </c>
      <c r="F282" s="251">
        <v>740.26</v>
      </c>
      <c r="G282" s="252">
        <v>715.5</v>
      </c>
      <c r="H282" s="253">
        <v>683.74</v>
      </c>
      <c r="I282" s="138"/>
      <c r="J282" s="229"/>
      <c r="K282" s="73"/>
      <c r="L282" s="192"/>
      <c r="M282" s="81"/>
      <c r="N282" s="26"/>
      <c r="O282" s="26"/>
      <c r="P282" s="26"/>
      <c r="Q282" s="26"/>
      <c r="R282" s="26"/>
      <c r="S282" s="26"/>
      <c r="T282" s="26"/>
    </row>
    <row r="283" spans="1:20" s="27" customFormat="1" ht="59.25" outlineLevel="1" thickBot="1" x14ac:dyDescent="0.25">
      <c r="A283" s="98" t="s">
        <v>115</v>
      </c>
      <c r="B283" s="100">
        <v>681341</v>
      </c>
      <c r="C283" s="103" t="s">
        <v>113</v>
      </c>
      <c r="D283" s="103" t="s">
        <v>116</v>
      </c>
      <c r="E283" s="265">
        <v>791.2</v>
      </c>
      <c r="F283" s="255">
        <v>721.4</v>
      </c>
      <c r="G283" s="256">
        <v>697.43</v>
      </c>
      <c r="H283" s="257">
        <v>666.45</v>
      </c>
      <c r="I283" s="139"/>
      <c r="J283" s="229"/>
      <c r="K283" s="142"/>
      <c r="L283" s="195"/>
      <c r="M283" s="82"/>
      <c r="N283" s="26"/>
      <c r="O283" s="26"/>
      <c r="P283" s="26"/>
      <c r="Q283" s="26"/>
      <c r="R283" s="26"/>
      <c r="S283" s="26"/>
      <c r="T283" s="26"/>
    </row>
    <row r="284" spans="1:20" s="27" customFormat="1" ht="20.25" outlineLevel="1" thickBot="1" x14ac:dyDescent="0.25">
      <c r="A284" s="98" t="s">
        <v>112</v>
      </c>
      <c r="B284" s="100">
        <v>130003</v>
      </c>
      <c r="C284" s="103" t="s">
        <v>152</v>
      </c>
      <c r="D284" s="103" t="s">
        <v>149</v>
      </c>
      <c r="E284" s="265">
        <v>25.148160000000001</v>
      </c>
      <c r="F284" s="255">
        <v>18.86112</v>
      </c>
      <c r="G284" s="256">
        <v>18.075239999999997</v>
      </c>
      <c r="H284" s="257">
        <v>17.289360000000002</v>
      </c>
      <c r="I284" s="139"/>
      <c r="J284" s="229"/>
      <c r="K284" s="142"/>
      <c r="L284" s="192"/>
      <c r="M284" s="81"/>
      <c r="N284" s="26"/>
    </row>
    <row r="285" spans="1:20" s="27" customFormat="1" ht="37.5" thickBot="1" x14ac:dyDescent="0.25">
      <c r="A285" s="108" t="s">
        <v>543</v>
      </c>
      <c r="B285" s="103"/>
      <c r="C285" s="21" t="s">
        <v>113</v>
      </c>
      <c r="D285" s="21" t="s">
        <v>118</v>
      </c>
      <c r="E285" s="264">
        <v>857.37</v>
      </c>
      <c r="F285" s="251">
        <v>770.03</v>
      </c>
      <c r="G285" s="252">
        <v>744.99</v>
      </c>
      <c r="H285" s="253">
        <v>706.94</v>
      </c>
      <c r="I285" s="138"/>
      <c r="J285" s="229"/>
      <c r="K285" s="73"/>
      <c r="L285" s="192"/>
      <c r="M285" s="81"/>
      <c r="N285" s="26"/>
    </row>
    <row r="286" spans="1:20" s="27" customFormat="1" ht="49.5" outlineLevel="1" thickBot="1" x14ac:dyDescent="0.25">
      <c r="A286" s="98" t="s">
        <v>119</v>
      </c>
      <c r="B286" s="100">
        <v>681342</v>
      </c>
      <c r="C286" s="103" t="s">
        <v>113</v>
      </c>
      <c r="D286" s="103" t="s">
        <v>120</v>
      </c>
      <c r="E286" s="265">
        <v>846.33</v>
      </c>
      <c r="F286" s="255">
        <v>761.75</v>
      </c>
      <c r="G286" s="256">
        <v>737.05</v>
      </c>
      <c r="H286" s="257">
        <v>699.35</v>
      </c>
      <c r="I286" s="139"/>
      <c r="J286" s="229"/>
      <c r="K286" s="142"/>
      <c r="L286" s="192"/>
      <c r="M286" s="81"/>
      <c r="N286" s="26"/>
    </row>
    <row r="287" spans="1:20" ht="20.25" outlineLevel="1" thickBot="1" x14ac:dyDescent="0.25">
      <c r="A287" s="94" t="s">
        <v>412</v>
      </c>
      <c r="B287" s="100">
        <v>340034</v>
      </c>
      <c r="C287" s="103"/>
      <c r="D287" s="104"/>
      <c r="E287" s="265">
        <v>9.911999999999999</v>
      </c>
      <c r="F287" s="255">
        <v>7.4339999999999993</v>
      </c>
      <c r="G287" s="256">
        <v>7.1242499999999991</v>
      </c>
      <c r="H287" s="257">
        <v>6.8144999999999998</v>
      </c>
      <c r="I287" s="139"/>
      <c r="J287" s="229"/>
      <c r="K287" s="142"/>
    </row>
    <row r="288" spans="1:20" s="27" customFormat="1" ht="20.25" outlineLevel="1" thickBot="1" x14ac:dyDescent="0.25">
      <c r="A288" s="94" t="s">
        <v>121</v>
      </c>
      <c r="B288" s="100">
        <v>349004</v>
      </c>
      <c r="C288" s="103"/>
      <c r="D288" s="104"/>
      <c r="E288" s="265">
        <v>1.1327999999999998</v>
      </c>
      <c r="F288" s="255">
        <v>0.84959999999999991</v>
      </c>
      <c r="G288" s="256">
        <v>0.81419999999999992</v>
      </c>
      <c r="H288" s="257">
        <v>0.77880000000000005</v>
      </c>
      <c r="I288" s="139"/>
      <c r="J288" s="229"/>
      <c r="K288" s="142"/>
      <c r="L288" s="192"/>
      <c r="M288" s="83"/>
      <c r="N288" s="33"/>
    </row>
    <row r="289" spans="1:14" s="27" customFormat="1" ht="37.5" thickBot="1" x14ac:dyDescent="0.25">
      <c r="A289" s="108" t="s">
        <v>544</v>
      </c>
      <c r="B289" s="109"/>
      <c r="C289" s="21" t="s">
        <v>158</v>
      </c>
      <c r="D289" s="22" t="s">
        <v>122</v>
      </c>
      <c r="E289" s="264">
        <v>860.34</v>
      </c>
      <c r="F289" s="251">
        <v>772.25</v>
      </c>
      <c r="G289" s="252">
        <v>747.12</v>
      </c>
      <c r="H289" s="253">
        <v>708.98</v>
      </c>
      <c r="I289" s="138"/>
      <c r="J289" s="229"/>
      <c r="K289" s="73"/>
      <c r="L289" s="192"/>
      <c r="M289" s="81"/>
      <c r="N289" s="26"/>
    </row>
    <row r="290" spans="1:14" s="27" customFormat="1" ht="49.5" outlineLevel="1" thickBot="1" x14ac:dyDescent="0.25">
      <c r="A290" s="98" t="s">
        <v>123</v>
      </c>
      <c r="B290" s="100">
        <v>681351</v>
      </c>
      <c r="C290" s="103" t="s">
        <v>158</v>
      </c>
      <c r="D290" s="103" t="s">
        <v>124</v>
      </c>
      <c r="E290" s="265">
        <v>802.53</v>
      </c>
      <c r="F290" s="255">
        <v>739.82</v>
      </c>
      <c r="G290" s="256">
        <v>705.57</v>
      </c>
      <c r="H290" s="257">
        <v>689.23799999999994</v>
      </c>
      <c r="I290" s="139"/>
      <c r="J290" s="229"/>
      <c r="K290" s="142"/>
      <c r="L290" s="192"/>
      <c r="M290" s="81"/>
      <c r="N290" s="26"/>
    </row>
    <row r="291" spans="1:14" s="27" customFormat="1" ht="20.25" outlineLevel="1" thickBot="1" x14ac:dyDescent="0.25">
      <c r="A291" s="98" t="s">
        <v>125</v>
      </c>
      <c r="B291" s="100"/>
      <c r="C291" s="103" t="s">
        <v>126</v>
      </c>
      <c r="D291" s="104" t="s">
        <v>127</v>
      </c>
      <c r="E291" s="265">
        <v>43.235199999999999</v>
      </c>
      <c r="F291" s="255">
        <v>32.426399999999994</v>
      </c>
      <c r="G291" s="256">
        <v>31.075299999999995</v>
      </c>
      <c r="H291" s="257">
        <v>29.7242</v>
      </c>
      <c r="I291" s="230"/>
      <c r="J291" s="229"/>
      <c r="K291" s="142"/>
      <c r="L291" s="194"/>
      <c r="M291" s="80"/>
      <c r="N291" s="26"/>
    </row>
    <row r="292" spans="1:14" s="27" customFormat="1" ht="20.25" outlineLevel="1" thickBot="1" x14ac:dyDescent="0.25">
      <c r="A292" s="94" t="s">
        <v>411</v>
      </c>
      <c r="B292" s="100">
        <v>340050</v>
      </c>
      <c r="C292" s="103"/>
      <c r="D292" s="104"/>
      <c r="E292" s="265">
        <v>13.44256</v>
      </c>
      <c r="F292" s="255">
        <v>10.08192</v>
      </c>
      <c r="G292" s="256">
        <v>9.661839999999998</v>
      </c>
      <c r="H292" s="257">
        <v>9.2417600000000011</v>
      </c>
      <c r="I292" s="139"/>
      <c r="J292" s="229"/>
      <c r="K292" s="142"/>
      <c r="L292" s="192"/>
      <c r="M292" s="81"/>
      <c r="N292" s="26"/>
    </row>
    <row r="293" spans="1:14" s="27" customFormat="1" ht="20.25" outlineLevel="1" thickBot="1" x14ac:dyDescent="0.25">
      <c r="A293" s="94" t="s">
        <v>121</v>
      </c>
      <c r="B293" s="100">
        <v>349004</v>
      </c>
      <c r="C293" s="103"/>
      <c r="D293" s="104"/>
      <c r="E293" s="265">
        <v>1.1327999999999998</v>
      </c>
      <c r="F293" s="255">
        <v>0.84959999999999991</v>
      </c>
      <c r="G293" s="256">
        <v>0.81419999999999992</v>
      </c>
      <c r="H293" s="257">
        <v>0.77880000000000005</v>
      </c>
      <c r="I293" s="139"/>
      <c r="J293" s="229"/>
      <c r="K293" s="142"/>
      <c r="L293" s="192"/>
      <c r="M293" s="81"/>
      <c r="N293" s="26"/>
    </row>
    <row r="294" spans="1:14" s="27" customFormat="1" ht="37.5" thickBot="1" x14ac:dyDescent="0.25">
      <c r="A294" s="108" t="s">
        <v>545</v>
      </c>
      <c r="B294" s="100"/>
      <c r="C294" s="21" t="s">
        <v>128</v>
      </c>
      <c r="D294" s="22" t="s">
        <v>122</v>
      </c>
      <c r="E294" s="264">
        <v>889.82</v>
      </c>
      <c r="F294" s="251">
        <v>830.87</v>
      </c>
      <c r="G294" s="252">
        <v>799.25</v>
      </c>
      <c r="H294" s="253">
        <v>768.63</v>
      </c>
      <c r="I294" s="138"/>
      <c r="J294" s="229"/>
      <c r="K294" s="73"/>
      <c r="L294" s="192"/>
      <c r="M294" s="81"/>
      <c r="N294" s="26"/>
    </row>
    <row r="295" spans="1:14" s="27" customFormat="1" ht="49.5" outlineLevel="1" thickBot="1" x14ac:dyDescent="0.25">
      <c r="A295" s="98" t="s">
        <v>123</v>
      </c>
      <c r="B295" s="100">
        <v>681352</v>
      </c>
      <c r="C295" s="103" t="s">
        <v>128</v>
      </c>
      <c r="D295" s="103" t="s">
        <v>129</v>
      </c>
      <c r="E295" s="265">
        <v>875.25</v>
      </c>
      <c r="F295" s="255">
        <v>819.94</v>
      </c>
      <c r="G295" s="256">
        <v>788.77</v>
      </c>
      <c r="H295" s="257">
        <v>758.61</v>
      </c>
      <c r="I295" s="139"/>
      <c r="J295" s="229"/>
      <c r="K295" s="142"/>
      <c r="L295" s="192"/>
      <c r="M295" s="81"/>
      <c r="N295" s="26"/>
    </row>
    <row r="296" spans="1:14" s="27" customFormat="1" ht="20.25" outlineLevel="1" thickBot="1" x14ac:dyDescent="0.25">
      <c r="A296" s="94" t="s">
        <v>411</v>
      </c>
      <c r="B296" s="100">
        <v>340050</v>
      </c>
      <c r="C296" s="103"/>
      <c r="D296" s="104"/>
      <c r="E296" s="265">
        <v>13.44256</v>
      </c>
      <c r="F296" s="255">
        <v>10.08192</v>
      </c>
      <c r="G296" s="256">
        <v>9.661839999999998</v>
      </c>
      <c r="H296" s="257">
        <v>9.2417600000000011</v>
      </c>
      <c r="I296" s="139"/>
      <c r="J296" s="229"/>
      <c r="K296" s="142"/>
      <c r="L296" s="192"/>
      <c r="M296" s="81"/>
      <c r="N296" s="26"/>
    </row>
    <row r="297" spans="1:14" s="27" customFormat="1" ht="20.25" outlineLevel="1" thickBot="1" x14ac:dyDescent="0.25">
      <c r="A297" s="94" t="s">
        <v>121</v>
      </c>
      <c r="B297" s="100">
        <v>349004</v>
      </c>
      <c r="C297" s="103"/>
      <c r="D297" s="104"/>
      <c r="E297" s="265">
        <v>1.1327999999999998</v>
      </c>
      <c r="F297" s="255">
        <v>0.84959999999999991</v>
      </c>
      <c r="G297" s="256">
        <v>0.81419999999999992</v>
      </c>
      <c r="H297" s="257">
        <v>0.77880000000000005</v>
      </c>
      <c r="I297" s="139"/>
      <c r="J297" s="229"/>
      <c r="K297" s="142"/>
      <c r="L297" s="192"/>
      <c r="M297" s="81"/>
      <c r="N297" s="26"/>
    </row>
    <row r="298" spans="1:14" s="27" customFormat="1" ht="37.5" thickBot="1" x14ac:dyDescent="0.25">
      <c r="A298" s="108" t="s">
        <v>546</v>
      </c>
      <c r="B298" s="109"/>
      <c r="C298" s="21" t="s">
        <v>130</v>
      </c>
      <c r="D298" s="22" t="s">
        <v>131</v>
      </c>
      <c r="E298" s="264">
        <v>1672.5</v>
      </c>
      <c r="F298" s="251">
        <v>1514.37</v>
      </c>
      <c r="G298" s="252">
        <v>1459.61</v>
      </c>
      <c r="H298" s="253">
        <v>1399.84</v>
      </c>
      <c r="I298" s="138"/>
      <c r="J298" s="229"/>
      <c r="K298" s="73"/>
      <c r="L298" s="192"/>
      <c r="M298" s="81"/>
      <c r="N298" s="26"/>
    </row>
    <row r="299" spans="1:14" s="27" customFormat="1" ht="49.5" outlineLevel="1" thickBot="1" x14ac:dyDescent="0.25">
      <c r="A299" s="98" t="s">
        <v>132</v>
      </c>
      <c r="B299" s="99">
        <v>681361</v>
      </c>
      <c r="C299" s="103" t="s">
        <v>130</v>
      </c>
      <c r="D299" s="103" t="s">
        <v>133</v>
      </c>
      <c r="E299" s="265">
        <v>1657.92</v>
      </c>
      <c r="F299" s="255">
        <v>1503.44</v>
      </c>
      <c r="G299" s="256">
        <v>1449.13</v>
      </c>
      <c r="H299" s="257">
        <v>1389.82</v>
      </c>
      <c r="I299" s="139"/>
      <c r="J299" s="229"/>
      <c r="K299" s="142"/>
      <c r="L299" s="192"/>
      <c r="M299" s="81"/>
      <c r="N299" s="26"/>
    </row>
    <row r="300" spans="1:14" s="27" customFormat="1" ht="20.25" outlineLevel="1" thickBot="1" x14ac:dyDescent="0.25">
      <c r="A300" s="94" t="s">
        <v>411</v>
      </c>
      <c r="B300" s="100">
        <v>340050</v>
      </c>
      <c r="C300" s="103"/>
      <c r="D300" s="103"/>
      <c r="E300" s="265">
        <v>13.44256</v>
      </c>
      <c r="F300" s="255">
        <v>10.08192</v>
      </c>
      <c r="G300" s="256">
        <v>9.661839999999998</v>
      </c>
      <c r="H300" s="257">
        <v>9.2417600000000011</v>
      </c>
      <c r="I300" s="139"/>
      <c r="J300" s="229"/>
      <c r="K300" s="142"/>
      <c r="L300" s="192"/>
      <c r="M300" s="81"/>
      <c r="N300" s="26"/>
    </row>
    <row r="301" spans="1:14" s="27" customFormat="1" ht="20.25" outlineLevel="1" thickBot="1" x14ac:dyDescent="0.25">
      <c r="A301" s="94" t="s">
        <v>121</v>
      </c>
      <c r="B301" s="100">
        <v>349004</v>
      </c>
      <c r="C301" s="110"/>
      <c r="D301" s="110"/>
      <c r="E301" s="265">
        <v>1.1327999999999998</v>
      </c>
      <c r="F301" s="255">
        <v>0.84959999999999991</v>
      </c>
      <c r="G301" s="256">
        <v>0.81419999999999992</v>
      </c>
      <c r="H301" s="257">
        <v>0.77880000000000005</v>
      </c>
      <c r="I301" s="139"/>
      <c r="J301" s="229"/>
      <c r="K301" s="142"/>
      <c r="L301" s="192"/>
      <c r="M301" s="81"/>
      <c r="N301" s="26"/>
    </row>
    <row r="302" spans="1:14" s="27" customFormat="1" ht="37.5" thickBot="1" x14ac:dyDescent="0.25">
      <c r="A302" s="108" t="s">
        <v>520</v>
      </c>
      <c r="B302" s="99"/>
      <c r="C302" s="21" t="s">
        <v>128</v>
      </c>
      <c r="D302" s="22" t="s">
        <v>95</v>
      </c>
      <c r="E302" s="264">
        <v>1794.18</v>
      </c>
      <c r="F302" s="251">
        <v>1680.64</v>
      </c>
      <c r="G302" s="252">
        <v>1608.94</v>
      </c>
      <c r="H302" s="253">
        <v>1547.25</v>
      </c>
      <c r="I302" s="138"/>
      <c r="J302" s="229"/>
      <c r="K302" s="73"/>
      <c r="L302" s="192"/>
      <c r="M302" s="81"/>
      <c r="N302" s="26"/>
    </row>
    <row r="303" spans="1:14" s="27" customFormat="1" ht="49.5" outlineLevel="1" thickBot="1" x14ac:dyDescent="0.25">
      <c r="A303" s="98" t="s">
        <v>134</v>
      </c>
      <c r="B303" s="99">
        <v>681371</v>
      </c>
      <c r="C303" s="103" t="s">
        <v>128</v>
      </c>
      <c r="D303" s="103" t="s">
        <v>135</v>
      </c>
      <c r="E303" s="265">
        <v>1737.28</v>
      </c>
      <c r="F303" s="255">
        <v>1637.96</v>
      </c>
      <c r="G303" s="256">
        <v>1568.05</v>
      </c>
      <c r="H303" s="257">
        <v>1508.13</v>
      </c>
      <c r="I303" s="139"/>
      <c r="J303" s="229"/>
      <c r="K303" s="142"/>
      <c r="L303" s="192"/>
      <c r="M303" s="81"/>
      <c r="N303" s="26"/>
    </row>
    <row r="304" spans="1:14" s="27" customFormat="1" ht="20.25" outlineLevel="1" thickBot="1" x14ac:dyDescent="0.25">
      <c r="A304" s="98" t="s">
        <v>136</v>
      </c>
      <c r="B304" s="99">
        <v>340085</v>
      </c>
      <c r="C304" s="103"/>
      <c r="D304" s="103"/>
      <c r="E304" s="265">
        <v>54.638719999999999</v>
      </c>
      <c r="F304" s="255">
        <v>40.979039999999998</v>
      </c>
      <c r="G304" s="256">
        <v>39.271579999999993</v>
      </c>
      <c r="H304" s="257">
        <v>37.564120000000003</v>
      </c>
      <c r="I304" s="139"/>
      <c r="J304" s="229"/>
      <c r="K304" s="142"/>
      <c r="L304" s="192"/>
      <c r="M304" s="81"/>
      <c r="N304" s="26"/>
    </row>
    <row r="305" spans="1:14" s="27" customFormat="1" ht="20.25" outlineLevel="1" thickBot="1" x14ac:dyDescent="0.25">
      <c r="A305" s="98" t="s">
        <v>167</v>
      </c>
      <c r="B305" s="100" t="s">
        <v>168</v>
      </c>
      <c r="C305" s="111"/>
      <c r="D305" s="111"/>
      <c r="E305" s="265">
        <v>2.2655999999999996</v>
      </c>
      <c r="F305" s="255">
        <v>1.6991999999999998</v>
      </c>
      <c r="G305" s="256">
        <v>1.6283999999999998</v>
      </c>
      <c r="H305" s="257">
        <v>1.5576000000000001</v>
      </c>
      <c r="I305" s="139"/>
      <c r="J305" s="229"/>
      <c r="K305" s="142"/>
      <c r="L305" s="192"/>
      <c r="M305" s="81"/>
      <c r="N305" s="26"/>
    </row>
    <row r="306" spans="1:14" s="27" customFormat="1" ht="37.5" thickBot="1" x14ac:dyDescent="0.25">
      <c r="A306" s="108" t="s">
        <v>521</v>
      </c>
      <c r="B306" s="103"/>
      <c r="C306" s="21" t="s">
        <v>128</v>
      </c>
      <c r="D306" s="22" t="s">
        <v>137</v>
      </c>
      <c r="E306" s="264">
        <v>2253.94</v>
      </c>
      <c r="F306" s="251">
        <v>2042.96</v>
      </c>
      <c r="G306" s="252">
        <v>1955.33</v>
      </c>
      <c r="H306" s="253">
        <v>1877.71</v>
      </c>
      <c r="I306" s="138"/>
      <c r="J306" s="229"/>
      <c r="K306" s="73"/>
      <c r="L306" s="192"/>
      <c r="M306" s="81"/>
      <c r="N306" s="26"/>
    </row>
    <row r="307" spans="1:14" s="40" customFormat="1" ht="49.5" outlineLevel="1" thickBot="1" x14ac:dyDescent="0.25">
      <c r="A307" s="98" t="s">
        <v>138</v>
      </c>
      <c r="B307" s="103">
        <v>681381</v>
      </c>
      <c r="C307" s="103" t="s">
        <v>128</v>
      </c>
      <c r="D307" s="103" t="s">
        <v>139</v>
      </c>
      <c r="E307" s="265">
        <v>2197.04</v>
      </c>
      <c r="F307" s="255">
        <v>2000.28</v>
      </c>
      <c r="G307" s="256">
        <v>1914.44</v>
      </c>
      <c r="H307" s="257">
        <v>1838.59</v>
      </c>
      <c r="I307" s="139"/>
      <c r="J307" s="229"/>
      <c r="K307" s="142"/>
      <c r="L307" s="192"/>
      <c r="M307" s="81"/>
      <c r="N307" s="39"/>
    </row>
    <row r="308" spans="1:14" s="40" customFormat="1" ht="20.25" outlineLevel="1" thickBot="1" x14ac:dyDescent="0.25">
      <c r="A308" s="98" t="s">
        <v>136</v>
      </c>
      <c r="B308" s="103">
        <v>340085</v>
      </c>
      <c r="C308" s="103"/>
      <c r="D308" s="103"/>
      <c r="E308" s="265">
        <v>54.638719999999999</v>
      </c>
      <c r="F308" s="255">
        <v>40.979039999999998</v>
      </c>
      <c r="G308" s="256">
        <v>39.271579999999993</v>
      </c>
      <c r="H308" s="257">
        <v>37.564120000000003</v>
      </c>
      <c r="I308" s="139"/>
      <c r="J308" s="229"/>
      <c r="K308" s="142"/>
      <c r="L308" s="192"/>
      <c r="M308" s="81"/>
      <c r="N308" s="39"/>
    </row>
    <row r="309" spans="1:14" s="40" customFormat="1" ht="20.25" outlineLevel="1" thickBot="1" x14ac:dyDescent="0.25">
      <c r="A309" s="98" t="s">
        <v>140</v>
      </c>
      <c r="B309" s="100" t="s">
        <v>168</v>
      </c>
      <c r="C309" s="112"/>
      <c r="D309" s="113"/>
      <c r="E309" s="265">
        <v>2.2655999999999996</v>
      </c>
      <c r="F309" s="255">
        <v>1.6991999999999998</v>
      </c>
      <c r="G309" s="256">
        <v>1.6283999999999998</v>
      </c>
      <c r="H309" s="257">
        <v>1.5576000000000001</v>
      </c>
      <c r="I309" s="139"/>
      <c r="J309" s="229"/>
      <c r="K309" s="142"/>
      <c r="L309" s="192"/>
      <c r="M309" s="81"/>
      <c r="N309" s="39"/>
    </row>
    <row r="310" spans="1:14" s="40" customFormat="1" ht="46.5" thickBot="1" x14ac:dyDescent="0.25">
      <c r="A310" s="108" t="s">
        <v>522</v>
      </c>
      <c r="B310" s="103"/>
      <c r="C310" s="144" t="s">
        <v>141</v>
      </c>
      <c r="D310" s="21" t="s">
        <v>142</v>
      </c>
      <c r="E310" s="264">
        <v>2336.23</v>
      </c>
      <c r="F310" s="251">
        <v>2252.17</v>
      </c>
      <c r="G310" s="252">
        <v>2194.17</v>
      </c>
      <c r="H310" s="253">
        <v>2106.16</v>
      </c>
      <c r="I310" s="138"/>
      <c r="J310" s="229"/>
      <c r="K310" s="73"/>
      <c r="L310" s="192"/>
      <c r="M310" s="81"/>
      <c r="N310" s="39"/>
    </row>
    <row r="311" spans="1:14" s="40" customFormat="1" ht="49.5" outlineLevel="1" thickBot="1" x14ac:dyDescent="0.25">
      <c r="A311" s="98" t="s">
        <v>143</v>
      </c>
      <c r="B311" s="103">
        <v>681391</v>
      </c>
      <c r="C311" s="103" t="s">
        <v>141</v>
      </c>
      <c r="D311" s="114" t="s">
        <v>144</v>
      </c>
      <c r="E311" s="265">
        <v>2279.33</v>
      </c>
      <c r="F311" s="255">
        <v>2209.5</v>
      </c>
      <c r="G311" s="256">
        <v>2153.27</v>
      </c>
      <c r="H311" s="257">
        <v>2067.04</v>
      </c>
      <c r="I311" s="139"/>
      <c r="J311" s="229"/>
      <c r="K311" s="142"/>
      <c r="L311" s="192"/>
      <c r="M311" s="81"/>
      <c r="N311" s="39"/>
    </row>
    <row r="312" spans="1:14" s="40" customFormat="1" ht="20.25" outlineLevel="1" thickBot="1" x14ac:dyDescent="0.25">
      <c r="A312" s="98" t="s">
        <v>136</v>
      </c>
      <c r="B312" s="103">
        <v>340085</v>
      </c>
      <c r="C312" s="103"/>
      <c r="D312" s="103"/>
      <c r="E312" s="265">
        <v>54.638719999999999</v>
      </c>
      <c r="F312" s="255">
        <v>40.979039999999998</v>
      </c>
      <c r="G312" s="256">
        <v>39.271579999999993</v>
      </c>
      <c r="H312" s="257">
        <v>37.564120000000003</v>
      </c>
      <c r="I312" s="139"/>
      <c r="J312" s="229"/>
      <c r="K312" s="142"/>
      <c r="L312" s="192"/>
      <c r="M312" s="81"/>
      <c r="N312" s="39"/>
    </row>
    <row r="313" spans="1:14" s="24" customFormat="1" ht="20.25" outlineLevel="1" thickBot="1" x14ac:dyDescent="0.25">
      <c r="A313" s="115" t="s">
        <v>167</v>
      </c>
      <c r="B313" s="103" t="s">
        <v>168</v>
      </c>
      <c r="C313" s="116"/>
      <c r="D313" s="116"/>
      <c r="E313" s="265">
        <v>2.2655999999999996</v>
      </c>
      <c r="F313" s="255">
        <v>1.6991999999999998</v>
      </c>
      <c r="G313" s="256">
        <v>1.6283999999999998</v>
      </c>
      <c r="H313" s="257">
        <v>1.5576000000000001</v>
      </c>
      <c r="I313" s="139"/>
      <c r="J313" s="229"/>
      <c r="K313" s="142"/>
      <c r="L313" s="192"/>
      <c r="M313" s="81"/>
      <c r="N313" s="23"/>
    </row>
    <row r="314" spans="1:14" s="40" customFormat="1" ht="27.75" thickBot="1" x14ac:dyDescent="0.25">
      <c r="A314" s="298" t="s">
        <v>145</v>
      </c>
      <c r="B314" s="117"/>
      <c r="C314" s="117"/>
      <c r="D314" s="117"/>
      <c r="E314" s="118"/>
      <c r="F314" s="118"/>
      <c r="G314" s="118"/>
      <c r="H314" s="119"/>
      <c r="I314" s="72"/>
      <c r="J314" s="229"/>
      <c r="K314" s="72"/>
      <c r="L314" s="192"/>
      <c r="M314" s="81"/>
      <c r="N314" s="39"/>
    </row>
    <row r="315" spans="1:14" s="24" customFormat="1" ht="26.25" thickBot="1" x14ac:dyDescent="0.25">
      <c r="A315" s="315" t="s">
        <v>346</v>
      </c>
      <c r="B315" s="315" t="s">
        <v>347</v>
      </c>
      <c r="C315" s="182" t="s">
        <v>348</v>
      </c>
      <c r="D315" s="183" t="s">
        <v>349</v>
      </c>
      <c r="E315" s="315" t="s">
        <v>616</v>
      </c>
      <c r="F315" s="315" t="s">
        <v>611</v>
      </c>
      <c r="G315" s="315"/>
      <c r="H315" s="315"/>
      <c r="I315" s="318"/>
      <c r="J315" s="229"/>
      <c r="K315" s="91"/>
      <c r="L315" s="192"/>
      <c r="M315" s="81"/>
      <c r="N315" s="23"/>
    </row>
    <row r="316" spans="1:14" s="27" customFormat="1" ht="39" thickBot="1" x14ac:dyDescent="0.25">
      <c r="A316" s="315"/>
      <c r="B316" s="315"/>
      <c r="C316" s="184" t="s">
        <v>350</v>
      </c>
      <c r="D316" s="185" t="s">
        <v>351</v>
      </c>
      <c r="E316" s="315"/>
      <c r="F316" s="315"/>
      <c r="G316" s="315"/>
      <c r="H316" s="315"/>
      <c r="I316" s="318"/>
      <c r="J316" s="229"/>
      <c r="K316" s="91"/>
      <c r="L316" s="192"/>
      <c r="M316" s="81"/>
      <c r="N316" s="26"/>
    </row>
    <row r="317" spans="1:14" s="27" customFormat="1" ht="40.5" customHeight="1" thickBot="1" x14ac:dyDescent="0.25">
      <c r="A317" s="106" t="s">
        <v>146</v>
      </c>
      <c r="B317" s="325"/>
      <c r="C317" s="325"/>
      <c r="D317" s="325"/>
      <c r="E317" s="325"/>
      <c r="F317" s="325"/>
      <c r="G317" s="325"/>
      <c r="H317" s="325"/>
      <c r="I317" s="72"/>
      <c r="J317" s="229"/>
      <c r="K317" s="74"/>
      <c r="L317" s="192"/>
      <c r="M317" s="81"/>
      <c r="N317" s="26"/>
    </row>
    <row r="318" spans="1:14" s="27" customFormat="1" ht="23.25" thickBot="1" x14ac:dyDescent="0.25">
      <c r="A318" s="173"/>
      <c r="B318" s="299"/>
      <c r="C318" s="299"/>
      <c r="D318" s="299"/>
      <c r="E318" s="299"/>
      <c r="F318" s="18" t="s">
        <v>512</v>
      </c>
      <c r="G318" s="19" t="s">
        <v>513</v>
      </c>
      <c r="H318" s="302" t="s">
        <v>514</v>
      </c>
      <c r="I318" s="72"/>
      <c r="J318" s="229"/>
      <c r="K318" s="72"/>
      <c r="L318" s="192"/>
      <c r="M318" s="81"/>
      <c r="N318" s="26"/>
    </row>
    <row r="319" spans="1:14" s="27" customFormat="1" ht="22.5" customHeight="1" thickBot="1" x14ac:dyDescent="0.25">
      <c r="A319" s="317" t="s">
        <v>147</v>
      </c>
      <c r="B319" s="317"/>
      <c r="C319" s="317"/>
      <c r="D319" s="317"/>
      <c r="E319" s="317"/>
      <c r="F319" s="317"/>
      <c r="G319" s="317"/>
      <c r="H319" s="317"/>
      <c r="I319" s="72"/>
      <c r="J319" s="229"/>
      <c r="K319" s="72"/>
      <c r="L319" s="192"/>
      <c r="M319" s="81"/>
      <c r="N319" s="26"/>
    </row>
    <row r="320" spans="1:14" s="27" customFormat="1" ht="28.5" outlineLevel="1" thickBot="1" x14ac:dyDescent="0.25">
      <c r="A320" s="108" t="s">
        <v>498</v>
      </c>
      <c r="B320" s="120"/>
      <c r="C320" s="21" t="s">
        <v>209</v>
      </c>
      <c r="D320" s="21" t="s">
        <v>499</v>
      </c>
      <c r="E320" s="266">
        <v>216.4</v>
      </c>
      <c r="F320" s="255">
        <v>197.3</v>
      </c>
      <c r="G320" s="256">
        <v>190.66</v>
      </c>
      <c r="H320" s="257">
        <v>185.03</v>
      </c>
      <c r="I320" s="138"/>
      <c r="J320" s="229"/>
      <c r="K320" s="138"/>
      <c r="L320" s="192"/>
      <c r="M320" s="81"/>
      <c r="N320" s="26"/>
    </row>
    <row r="321" spans="1:14" s="27" customFormat="1" ht="28.5" outlineLevel="1" thickBot="1" x14ac:dyDescent="0.25">
      <c r="A321" s="108" t="s">
        <v>500</v>
      </c>
      <c r="B321" s="103"/>
      <c r="C321" s="21" t="s">
        <v>209</v>
      </c>
      <c r="D321" s="21" t="s">
        <v>220</v>
      </c>
      <c r="E321" s="266">
        <v>216.4</v>
      </c>
      <c r="F321" s="255">
        <v>197.3</v>
      </c>
      <c r="G321" s="256">
        <v>190.66</v>
      </c>
      <c r="H321" s="257">
        <v>185.03</v>
      </c>
      <c r="I321" s="138"/>
      <c r="J321" s="229"/>
      <c r="K321" s="138"/>
      <c r="L321" s="192"/>
      <c r="M321" s="81"/>
      <c r="N321" s="26"/>
    </row>
    <row r="322" spans="1:14" s="27" customFormat="1" ht="28.5" outlineLevel="1" thickBot="1" x14ac:dyDescent="0.25">
      <c r="A322" s="108" t="s">
        <v>599</v>
      </c>
      <c r="B322" s="103"/>
      <c r="C322" s="21" t="s">
        <v>221</v>
      </c>
      <c r="D322" s="21" t="s">
        <v>598</v>
      </c>
      <c r="E322" s="266">
        <v>222.47</v>
      </c>
      <c r="F322" s="255">
        <v>206.6</v>
      </c>
      <c r="G322" s="256">
        <v>199.62</v>
      </c>
      <c r="H322" s="257">
        <v>192.63</v>
      </c>
      <c r="I322" s="138"/>
      <c r="J322" s="229"/>
      <c r="K322" s="138"/>
      <c r="L322" s="192"/>
      <c r="M322" s="81"/>
      <c r="N322" s="26"/>
    </row>
    <row r="323" spans="1:14" s="27" customFormat="1" ht="28.5" outlineLevel="1" thickBot="1" x14ac:dyDescent="0.25">
      <c r="A323" s="108" t="s">
        <v>600</v>
      </c>
      <c r="B323" s="103"/>
      <c r="C323" s="21" t="s">
        <v>221</v>
      </c>
      <c r="D323" s="21" t="s">
        <v>108</v>
      </c>
      <c r="E323" s="266">
        <v>222.47</v>
      </c>
      <c r="F323" s="255">
        <v>206.6</v>
      </c>
      <c r="G323" s="256">
        <v>199.62</v>
      </c>
      <c r="H323" s="257">
        <v>192.63</v>
      </c>
      <c r="I323" s="138"/>
      <c r="J323" s="229"/>
      <c r="K323" s="138"/>
      <c r="L323" s="192"/>
      <c r="M323" s="81"/>
      <c r="N323" s="26"/>
    </row>
    <row r="324" spans="1:14" s="27" customFormat="1" ht="28.5" outlineLevel="1" thickBot="1" x14ac:dyDescent="0.25">
      <c r="A324" s="108" t="s">
        <v>501</v>
      </c>
      <c r="B324" s="103"/>
      <c r="C324" s="21" t="s">
        <v>221</v>
      </c>
      <c r="D324" s="21" t="s">
        <v>418</v>
      </c>
      <c r="E324" s="266">
        <v>222.47</v>
      </c>
      <c r="F324" s="255">
        <v>206.6</v>
      </c>
      <c r="G324" s="256">
        <v>199.62</v>
      </c>
      <c r="H324" s="257">
        <v>192.63</v>
      </c>
      <c r="I324" s="138"/>
      <c r="J324" s="229"/>
      <c r="K324" s="138"/>
      <c r="L324" s="192"/>
      <c r="M324" s="81"/>
      <c r="N324" s="26"/>
    </row>
    <row r="325" spans="1:14" s="27" customFormat="1" ht="45.75" outlineLevel="1" thickBot="1" x14ac:dyDescent="0.25">
      <c r="A325" s="108" t="s">
        <v>502</v>
      </c>
      <c r="B325" s="103"/>
      <c r="C325" s="21" t="s">
        <v>605</v>
      </c>
      <c r="D325" s="21" t="s">
        <v>111</v>
      </c>
      <c r="E325" s="266">
        <v>323.86</v>
      </c>
      <c r="F325" s="255">
        <v>302.89</v>
      </c>
      <c r="G325" s="256">
        <v>289.64999999999998</v>
      </c>
      <c r="H325" s="257">
        <v>281.39999999999998</v>
      </c>
      <c r="I325" s="138"/>
      <c r="J325" s="229"/>
      <c r="K325" s="138"/>
      <c r="L325" s="192"/>
      <c r="M325" s="81"/>
      <c r="N325" s="26"/>
    </row>
    <row r="326" spans="1:14" s="27" customFormat="1" ht="28.5" outlineLevel="1" thickBot="1" x14ac:dyDescent="0.25">
      <c r="A326" s="108" t="s">
        <v>502</v>
      </c>
      <c r="B326" s="103"/>
      <c r="C326" s="21" t="s">
        <v>113</v>
      </c>
      <c r="D326" s="21" t="s">
        <v>111</v>
      </c>
      <c r="E326" s="266">
        <v>422.81</v>
      </c>
      <c r="F326" s="255">
        <v>399.6</v>
      </c>
      <c r="G326" s="256">
        <v>387.33</v>
      </c>
      <c r="H326" s="257">
        <v>375.05</v>
      </c>
      <c r="I326" s="138"/>
      <c r="J326" s="229"/>
      <c r="K326" s="138"/>
      <c r="L326" s="192"/>
      <c r="M326" s="81"/>
      <c r="N326" s="26"/>
    </row>
    <row r="327" spans="1:14" s="27" customFormat="1" ht="45.75" outlineLevel="1" thickBot="1" x14ac:dyDescent="0.25">
      <c r="A327" s="108" t="s">
        <v>503</v>
      </c>
      <c r="B327" s="103"/>
      <c r="C327" s="21" t="s">
        <v>601</v>
      </c>
      <c r="D327" s="21" t="s">
        <v>116</v>
      </c>
      <c r="E327" s="266">
        <v>323.86</v>
      </c>
      <c r="F327" s="255">
        <v>302.89</v>
      </c>
      <c r="G327" s="256">
        <v>289.64999999999998</v>
      </c>
      <c r="H327" s="257">
        <v>281.39999999999998</v>
      </c>
      <c r="I327" s="138"/>
      <c r="J327" s="229"/>
      <c r="K327" s="138"/>
      <c r="L327" s="192"/>
      <c r="M327" s="81"/>
      <c r="N327" s="26"/>
    </row>
    <row r="328" spans="1:14" s="27" customFormat="1" ht="28.5" outlineLevel="1" thickBot="1" x14ac:dyDescent="0.25">
      <c r="A328" s="108" t="s">
        <v>503</v>
      </c>
      <c r="B328" s="103"/>
      <c r="C328" s="21" t="s">
        <v>113</v>
      </c>
      <c r="D328" s="21" t="s">
        <v>116</v>
      </c>
      <c r="E328" s="266">
        <v>422.81</v>
      </c>
      <c r="F328" s="255">
        <v>399.6</v>
      </c>
      <c r="G328" s="256">
        <v>387.33</v>
      </c>
      <c r="H328" s="257">
        <v>375.05</v>
      </c>
      <c r="I328" s="138"/>
      <c r="J328" s="229"/>
      <c r="K328" s="138"/>
      <c r="L328" s="192"/>
      <c r="M328" s="81"/>
      <c r="N328" s="26"/>
    </row>
    <row r="329" spans="1:14" s="27" customFormat="1" ht="34.5" outlineLevel="1" thickBot="1" x14ac:dyDescent="0.25">
      <c r="A329" s="108" t="s">
        <v>428</v>
      </c>
      <c r="B329" s="103"/>
      <c r="C329" s="21" t="s">
        <v>602</v>
      </c>
      <c r="D329" s="21" t="s">
        <v>124</v>
      </c>
      <c r="E329" s="266">
        <v>681.9455999999999</v>
      </c>
      <c r="F329" s="255">
        <v>511.45919999999995</v>
      </c>
      <c r="G329" s="256">
        <v>490.14839999999992</v>
      </c>
      <c r="H329" s="257">
        <v>468.83759999999995</v>
      </c>
      <c r="I329" s="138"/>
      <c r="J329" s="229"/>
      <c r="K329" s="138"/>
      <c r="L329" s="192"/>
      <c r="M329" s="81"/>
      <c r="N329" s="26"/>
    </row>
    <row r="330" spans="1:14" s="27" customFormat="1" ht="28.5" outlineLevel="1" thickBot="1" x14ac:dyDescent="0.25">
      <c r="A330" s="108" t="s">
        <v>428</v>
      </c>
      <c r="B330" s="103"/>
      <c r="C330" s="21" t="s">
        <v>128</v>
      </c>
      <c r="D330" s="21" t="s">
        <v>124</v>
      </c>
      <c r="E330" s="266">
        <v>655</v>
      </c>
      <c r="F330" s="255">
        <v>621.25</v>
      </c>
      <c r="G330" s="256">
        <v>599.53</v>
      </c>
      <c r="H330" s="257">
        <v>577.80999999999995</v>
      </c>
      <c r="I330" s="138"/>
      <c r="J330" s="229"/>
      <c r="K330" s="138"/>
      <c r="L330" s="192"/>
      <c r="M330" s="81"/>
      <c r="N330" s="26"/>
    </row>
    <row r="331" spans="1:14" s="27" customFormat="1" ht="28.5" outlineLevel="1" thickBot="1" x14ac:dyDescent="0.25">
      <c r="A331" s="108" t="s">
        <v>429</v>
      </c>
      <c r="B331" s="103"/>
      <c r="C331" s="21" t="s">
        <v>130</v>
      </c>
      <c r="D331" s="21" t="s">
        <v>272</v>
      </c>
      <c r="E331" s="266">
        <v>916.25</v>
      </c>
      <c r="F331" s="255">
        <v>877.19</v>
      </c>
      <c r="G331" s="256">
        <v>839.18</v>
      </c>
      <c r="H331" s="257">
        <v>801.17</v>
      </c>
      <c r="I331" s="138"/>
      <c r="J331" s="229"/>
      <c r="K331" s="138"/>
      <c r="L331" s="192"/>
      <c r="M331" s="81"/>
      <c r="N331" s="26"/>
    </row>
    <row r="332" spans="1:14" s="27" customFormat="1" ht="28.5" outlineLevel="1" thickBot="1" x14ac:dyDescent="0.25">
      <c r="A332" s="108" t="s">
        <v>273</v>
      </c>
      <c r="B332" s="103"/>
      <c r="C332" s="21" t="s">
        <v>128</v>
      </c>
      <c r="D332" s="21" t="s">
        <v>135</v>
      </c>
      <c r="E332" s="266">
        <v>1221.79</v>
      </c>
      <c r="F332" s="255">
        <v>1176.3399999999999</v>
      </c>
      <c r="G332" s="256">
        <v>1135.6600000000001</v>
      </c>
      <c r="H332" s="257">
        <v>1094.98</v>
      </c>
      <c r="I332" s="138"/>
      <c r="J332" s="229"/>
      <c r="K332" s="138"/>
      <c r="L332" s="192"/>
      <c r="M332" s="81"/>
      <c r="N332" s="26"/>
    </row>
    <row r="333" spans="1:14" s="27" customFormat="1" ht="28.5" outlineLevel="1" thickBot="1" x14ac:dyDescent="0.25">
      <c r="A333" s="108" t="s">
        <v>603</v>
      </c>
      <c r="B333" s="103"/>
      <c r="C333" s="21" t="s">
        <v>128</v>
      </c>
      <c r="D333" s="21" t="s">
        <v>139</v>
      </c>
      <c r="E333" s="266">
        <v>1448.01</v>
      </c>
      <c r="F333" s="255">
        <v>1363.5</v>
      </c>
      <c r="G333" s="256">
        <v>1309.19</v>
      </c>
      <c r="H333" s="257">
        <v>1269.8800000000001</v>
      </c>
      <c r="I333" s="138"/>
      <c r="J333" s="229"/>
      <c r="K333" s="138"/>
      <c r="L333" s="192"/>
      <c r="M333" s="81"/>
      <c r="N333" s="26"/>
    </row>
    <row r="334" spans="1:14" s="27" customFormat="1" ht="28.5" outlineLevel="1" thickBot="1" x14ac:dyDescent="0.25">
      <c r="A334" s="108" t="s">
        <v>604</v>
      </c>
      <c r="B334" s="103"/>
      <c r="C334" s="21" t="s">
        <v>128</v>
      </c>
      <c r="D334" s="21" t="s">
        <v>144</v>
      </c>
      <c r="E334" s="266">
        <v>1729.73</v>
      </c>
      <c r="F334" s="255">
        <v>1612.3</v>
      </c>
      <c r="G334" s="256">
        <v>1542.62</v>
      </c>
      <c r="H334" s="257">
        <v>1482.94</v>
      </c>
      <c r="I334" s="138"/>
      <c r="J334" s="229"/>
      <c r="K334" s="138"/>
      <c r="L334" s="192"/>
      <c r="M334" s="81"/>
      <c r="N334" s="26"/>
    </row>
    <row r="335" spans="1:14" s="27" customFormat="1" ht="34.5" thickBot="1" x14ac:dyDescent="0.25">
      <c r="A335" s="106" t="s">
        <v>146</v>
      </c>
      <c r="B335" s="325"/>
      <c r="C335" s="325"/>
      <c r="D335" s="325"/>
      <c r="E335" s="325"/>
      <c r="F335" s="325"/>
      <c r="G335" s="325"/>
      <c r="H335" s="325"/>
      <c r="I335" s="72"/>
      <c r="J335" s="229"/>
      <c r="K335" s="72"/>
      <c r="L335" s="192"/>
      <c r="M335" s="81"/>
      <c r="N335" s="26"/>
    </row>
    <row r="336" spans="1:14" s="27" customFormat="1" ht="23.25" thickBot="1" x14ac:dyDescent="0.25">
      <c r="A336" s="173"/>
      <c r="B336" s="299"/>
      <c r="C336" s="299"/>
      <c r="D336" s="299"/>
      <c r="E336" s="299"/>
      <c r="F336" s="18" t="s">
        <v>512</v>
      </c>
      <c r="G336" s="19" t="s">
        <v>513</v>
      </c>
      <c r="H336" s="302" t="s">
        <v>514</v>
      </c>
      <c r="I336" s="72"/>
      <c r="J336" s="229"/>
      <c r="K336" s="72"/>
      <c r="L336" s="192"/>
      <c r="M336" s="81"/>
      <c r="N336" s="26"/>
    </row>
    <row r="337" spans="1:14" s="27" customFormat="1" ht="13.5" customHeight="1" thickBot="1" x14ac:dyDescent="0.25">
      <c r="A337" s="317" t="s">
        <v>274</v>
      </c>
      <c r="B337" s="317"/>
      <c r="C337" s="317"/>
      <c r="D337" s="317"/>
      <c r="E337" s="317"/>
      <c r="F337" s="317"/>
      <c r="G337" s="317"/>
      <c r="H337" s="317"/>
      <c r="I337" s="72"/>
      <c r="J337" s="229"/>
      <c r="K337" s="72"/>
      <c r="L337" s="192"/>
      <c r="M337" s="81"/>
      <c r="N337" s="26"/>
    </row>
    <row r="338" spans="1:14" s="27" customFormat="1" ht="28.5" outlineLevel="1" thickBot="1" x14ac:dyDescent="0.25">
      <c r="A338" s="108" t="s">
        <v>275</v>
      </c>
      <c r="B338" s="145"/>
      <c r="C338" s="21" t="s">
        <v>209</v>
      </c>
      <c r="D338" s="21" t="s">
        <v>276</v>
      </c>
      <c r="E338" s="267">
        <v>261.31</v>
      </c>
      <c r="F338" s="255">
        <v>245.98</v>
      </c>
      <c r="G338" s="256">
        <v>235.31</v>
      </c>
      <c r="H338" s="257">
        <v>224.65</v>
      </c>
      <c r="I338" s="138"/>
      <c r="J338" s="229"/>
      <c r="K338" s="138"/>
      <c r="L338" s="192"/>
      <c r="M338" s="81"/>
      <c r="N338" s="26"/>
    </row>
    <row r="339" spans="1:14" s="27" customFormat="1" ht="28.5" outlineLevel="1" thickBot="1" x14ac:dyDescent="0.25">
      <c r="A339" s="108" t="s">
        <v>277</v>
      </c>
      <c r="B339" s="100"/>
      <c r="C339" s="21" t="s">
        <v>221</v>
      </c>
      <c r="D339" s="21" t="s">
        <v>278</v>
      </c>
      <c r="E339" s="267">
        <v>261.31</v>
      </c>
      <c r="F339" s="255">
        <v>245.98</v>
      </c>
      <c r="G339" s="256">
        <v>235.31</v>
      </c>
      <c r="H339" s="257">
        <v>224.65</v>
      </c>
      <c r="I339" s="138"/>
      <c r="J339" s="229"/>
      <c r="K339" s="138"/>
      <c r="L339" s="192"/>
      <c r="M339" s="81"/>
      <c r="N339" s="26"/>
    </row>
    <row r="340" spans="1:14" s="27" customFormat="1" ht="28.5" outlineLevel="1" thickBot="1" x14ac:dyDescent="0.25">
      <c r="A340" s="108" t="s">
        <v>277</v>
      </c>
      <c r="B340" s="100"/>
      <c r="C340" s="21" t="s">
        <v>279</v>
      </c>
      <c r="D340" s="21" t="s">
        <v>278</v>
      </c>
      <c r="E340" s="267">
        <v>268.33999999999997</v>
      </c>
      <c r="F340" s="255">
        <v>251.26</v>
      </c>
      <c r="G340" s="256">
        <v>240.37</v>
      </c>
      <c r="H340" s="257">
        <v>229.49</v>
      </c>
      <c r="I340" s="138"/>
      <c r="J340" s="229"/>
      <c r="K340" s="138"/>
      <c r="L340" s="192"/>
      <c r="M340" s="81"/>
      <c r="N340" s="26"/>
    </row>
    <row r="341" spans="1:14" s="27" customFormat="1" ht="28.5" outlineLevel="1" thickBot="1" x14ac:dyDescent="0.25">
      <c r="A341" s="108" t="s">
        <v>280</v>
      </c>
      <c r="B341" s="100"/>
      <c r="C341" s="21" t="s">
        <v>209</v>
      </c>
      <c r="D341" s="21" t="s">
        <v>281</v>
      </c>
      <c r="E341" s="267">
        <v>261.31</v>
      </c>
      <c r="F341" s="255">
        <v>245.98</v>
      </c>
      <c r="G341" s="256">
        <v>235.31</v>
      </c>
      <c r="H341" s="257">
        <v>224.65</v>
      </c>
      <c r="I341" s="138"/>
      <c r="J341" s="229"/>
      <c r="K341" s="138"/>
      <c r="L341" s="192"/>
      <c r="M341" s="81"/>
      <c r="N341" s="26"/>
    </row>
    <row r="342" spans="1:14" s="27" customFormat="1" ht="28.5" outlineLevel="1" thickBot="1" x14ac:dyDescent="0.25">
      <c r="A342" s="108" t="s">
        <v>282</v>
      </c>
      <c r="B342" s="100"/>
      <c r="C342" s="21" t="s">
        <v>221</v>
      </c>
      <c r="D342" s="21" t="s">
        <v>283</v>
      </c>
      <c r="E342" s="267">
        <v>268.33999999999997</v>
      </c>
      <c r="F342" s="255">
        <v>251.26</v>
      </c>
      <c r="G342" s="256">
        <v>240.37</v>
      </c>
      <c r="H342" s="257">
        <v>229.49</v>
      </c>
      <c r="I342" s="138"/>
      <c r="J342" s="229"/>
      <c r="K342" s="138"/>
      <c r="L342" s="192"/>
      <c r="M342" s="81"/>
      <c r="N342" s="26"/>
    </row>
    <row r="343" spans="1:14" s="27" customFormat="1" ht="28.5" outlineLevel="1" thickBot="1" x14ac:dyDescent="0.25">
      <c r="A343" s="108" t="s">
        <v>282</v>
      </c>
      <c r="B343" s="100"/>
      <c r="C343" s="21" t="s">
        <v>279</v>
      </c>
      <c r="D343" s="21" t="s">
        <v>283</v>
      </c>
      <c r="E343" s="267">
        <v>268.33999999999997</v>
      </c>
      <c r="F343" s="255">
        <v>251.26</v>
      </c>
      <c r="G343" s="256">
        <v>240.37</v>
      </c>
      <c r="H343" s="257">
        <v>229.49</v>
      </c>
      <c r="I343" s="138"/>
      <c r="J343" s="229"/>
      <c r="K343" s="138"/>
      <c r="L343" s="192"/>
      <c r="M343" s="81"/>
      <c r="N343" s="26"/>
    </row>
    <row r="344" spans="1:14" s="27" customFormat="1" ht="28.5" outlineLevel="1" thickBot="1" x14ac:dyDescent="0.25">
      <c r="A344" s="108" t="s">
        <v>282</v>
      </c>
      <c r="B344" s="100"/>
      <c r="C344" s="21" t="s">
        <v>284</v>
      </c>
      <c r="D344" s="21" t="s">
        <v>283</v>
      </c>
      <c r="E344" s="267">
        <v>364.46</v>
      </c>
      <c r="F344" s="255">
        <v>338.34</v>
      </c>
      <c r="G344" s="256">
        <v>323.83</v>
      </c>
      <c r="H344" s="257">
        <v>309.31</v>
      </c>
      <c r="I344" s="138"/>
      <c r="J344" s="229"/>
      <c r="K344" s="138"/>
      <c r="L344" s="192"/>
      <c r="M344" s="81"/>
      <c r="N344" s="26"/>
    </row>
    <row r="345" spans="1:14" s="27" customFormat="1" ht="28.5" outlineLevel="1" thickBot="1" x14ac:dyDescent="0.25">
      <c r="A345" s="108" t="s">
        <v>285</v>
      </c>
      <c r="B345" s="100"/>
      <c r="C345" s="21" t="s">
        <v>279</v>
      </c>
      <c r="D345" s="21" t="s">
        <v>286</v>
      </c>
      <c r="E345" s="267">
        <v>268.33999999999997</v>
      </c>
      <c r="F345" s="255">
        <v>251.26</v>
      </c>
      <c r="G345" s="256">
        <v>240.37</v>
      </c>
      <c r="H345" s="257">
        <v>229.49</v>
      </c>
      <c r="I345" s="138"/>
      <c r="J345" s="229"/>
      <c r="K345" s="138"/>
      <c r="L345" s="192"/>
      <c r="M345" s="81"/>
      <c r="N345" s="26"/>
    </row>
    <row r="346" spans="1:14" s="27" customFormat="1" ht="28.5" outlineLevel="1" thickBot="1" x14ac:dyDescent="0.25">
      <c r="A346" s="108" t="s">
        <v>285</v>
      </c>
      <c r="B346" s="100"/>
      <c r="C346" s="21" t="s">
        <v>284</v>
      </c>
      <c r="D346" s="21" t="s">
        <v>286</v>
      </c>
      <c r="E346" s="267">
        <v>364.46</v>
      </c>
      <c r="F346" s="255">
        <v>338.34</v>
      </c>
      <c r="G346" s="256">
        <v>323.83</v>
      </c>
      <c r="H346" s="257">
        <v>309.31</v>
      </c>
      <c r="I346" s="138"/>
      <c r="J346" s="229"/>
      <c r="K346" s="138"/>
      <c r="L346" s="192"/>
      <c r="M346" s="81"/>
      <c r="N346" s="26"/>
    </row>
    <row r="347" spans="1:14" s="27" customFormat="1" ht="28.5" outlineLevel="1" thickBot="1" x14ac:dyDescent="0.25">
      <c r="A347" s="108" t="s">
        <v>287</v>
      </c>
      <c r="B347" s="100"/>
      <c r="C347" s="21" t="s">
        <v>387</v>
      </c>
      <c r="D347" s="21" t="s">
        <v>288</v>
      </c>
      <c r="E347" s="267">
        <v>527.72</v>
      </c>
      <c r="F347" s="255">
        <v>507.79</v>
      </c>
      <c r="G347" s="256">
        <v>485.8</v>
      </c>
      <c r="H347" s="257">
        <v>468.81</v>
      </c>
      <c r="I347" s="138"/>
      <c r="J347" s="229"/>
      <c r="K347" s="138"/>
      <c r="L347" s="192"/>
      <c r="M347" s="81"/>
      <c r="N347" s="26"/>
    </row>
    <row r="348" spans="1:14" s="27" customFormat="1" ht="28.5" outlineLevel="1" thickBot="1" x14ac:dyDescent="0.25">
      <c r="A348" s="108" t="s">
        <v>287</v>
      </c>
      <c r="B348" s="100"/>
      <c r="C348" s="21" t="s">
        <v>113</v>
      </c>
      <c r="D348" s="21" t="s">
        <v>288</v>
      </c>
      <c r="E348" s="267">
        <v>556.5</v>
      </c>
      <c r="F348" s="255">
        <v>527.38</v>
      </c>
      <c r="G348" s="256">
        <v>518.74</v>
      </c>
      <c r="H348" s="257">
        <v>505.1</v>
      </c>
      <c r="I348" s="138"/>
      <c r="J348" s="229"/>
      <c r="K348" s="138"/>
      <c r="L348" s="192"/>
      <c r="M348" s="81"/>
      <c r="N348" s="26"/>
    </row>
    <row r="349" spans="1:14" s="27" customFormat="1" ht="28.5" outlineLevel="1" thickBot="1" x14ac:dyDescent="0.25">
      <c r="A349" s="108" t="s">
        <v>289</v>
      </c>
      <c r="B349" s="100"/>
      <c r="C349" s="21" t="s">
        <v>387</v>
      </c>
      <c r="D349" s="21" t="s">
        <v>290</v>
      </c>
      <c r="E349" s="267">
        <v>612.24</v>
      </c>
      <c r="F349" s="255">
        <v>581.67999999999995</v>
      </c>
      <c r="G349" s="256">
        <v>556.61</v>
      </c>
      <c r="H349" s="257">
        <v>536.54</v>
      </c>
      <c r="I349" s="138"/>
      <c r="J349" s="229"/>
      <c r="K349" s="138"/>
      <c r="L349" s="192"/>
      <c r="M349" s="81"/>
      <c r="N349" s="26"/>
    </row>
    <row r="350" spans="1:14" s="27" customFormat="1" ht="28.5" outlineLevel="1" thickBot="1" x14ac:dyDescent="0.25">
      <c r="A350" s="108" t="s">
        <v>289</v>
      </c>
      <c r="B350" s="100"/>
      <c r="C350" s="21" t="s">
        <v>113</v>
      </c>
      <c r="D350" s="21" t="s">
        <v>290</v>
      </c>
      <c r="E350" s="267">
        <v>645.58000000000004</v>
      </c>
      <c r="F350" s="255">
        <v>619.19000000000005</v>
      </c>
      <c r="G350" s="256">
        <v>592.14</v>
      </c>
      <c r="H350" s="257">
        <v>575.09</v>
      </c>
      <c r="I350" s="138"/>
      <c r="J350" s="229"/>
      <c r="K350" s="138"/>
      <c r="L350" s="192"/>
      <c r="M350" s="81"/>
      <c r="N350" s="26"/>
    </row>
    <row r="351" spans="1:14" s="27" customFormat="1" ht="28.5" outlineLevel="1" thickBot="1" x14ac:dyDescent="0.25">
      <c r="A351" s="108" t="s">
        <v>291</v>
      </c>
      <c r="B351" s="100"/>
      <c r="C351" s="21" t="s">
        <v>158</v>
      </c>
      <c r="D351" s="21" t="s">
        <v>292</v>
      </c>
      <c r="E351" s="267">
        <v>745.77</v>
      </c>
      <c r="F351" s="255">
        <v>716.83</v>
      </c>
      <c r="G351" s="256">
        <v>690.71</v>
      </c>
      <c r="H351" s="257">
        <v>664.59</v>
      </c>
      <c r="I351" s="138"/>
      <c r="J351" s="229"/>
      <c r="K351" s="138"/>
      <c r="L351" s="192"/>
      <c r="M351" s="81"/>
      <c r="N351" s="26"/>
    </row>
    <row r="352" spans="1:14" s="27" customFormat="1" ht="28.5" outlineLevel="1" thickBot="1" x14ac:dyDescent="0.25">
      <c r="A352" s="108" t="s">
        <v>291</v>
      </c>
      <c r="B352" s="100"/>
      <c r="C352" s="21" t="s">
        <v>128</v>
      </c>
      <c r="D352" s="21" t="s">
        <v>292</v>
      </c>
      <c r="E352" s="267">
        <v>782.07</v>
      </c>
      <c r="F352" s="255">
        <v>739.05</v>
      </c>
      <c r="G352" s="256">
        <v>716.17</v>
      </c>
      <c r="H352" s="257">
        <v>693.3</v>
      </c>
      <c r="I352" s="138"/>
      <c r="J352" s="229"/>
      <c r="K352" s="138"/>
      <c r="L352" s="192"/>
      <c r="M352" s="81"/>
      <c r="N352" s="26"/>
    </row>
    <row r="353" spans="1:14" s="27" customFormat="1" ht="28.5" outlineLevel="1" thickBot="1" x14ac:dyDescent="0.25">
      <c r="A353" s="108" t="s">
        <v>293</v>
      </c>
      <c r="B353" s="100"/>
      <c r="C353" s="21" t="s">
        <v>130</v>
      </c>
      <c r="D353" s="21" t="s">
        <v>294</v>
      </c>
      <c r="E353" s="267">
        <v>1075.04</v>
      </c>
      <c r="F353" s="255">
        <v>1008.78</v>
      </c>
      <c r="G353" s="256">
        <v>980.25</v>
      </c>
      <c r="H353" s="257">
        <v>950.72</v>
      </c>
      <c r="I353" s="138"/>
      <c r="J353" s="229"/>
      <c r="K353" s="138"/>
      <c r="L353" s="192"/>
      <c r="M353" s="81"/>
      <c r="N353" s="26"/>
    </row>
    <row r="354" spans="1:14" s="27" customFormat="1" ht="28.5" outlineLevel="1" thickBot="1" x14ac:dyDescent="0.25">
      <c r="A354" s="108" t="s">
        <v>295</v>
      </c>
      <c r="B354" s="100"/>
      <c r="C354" s="21" t="s">
        <v>128</v>
      </c>
      <c r="D354" s="21" t="s">
        <v>296</v>
      </c>
      <c r="E354" s="267">
        <v>1321.72</v>
      </c>
      <c r="F354" s="255">
        <v>1256.29</v>
      </c>
      <c r="G354" s="256">
        <v>1201.8599999999999</v>
      </c>
      <c r="H354" s="257">
        <v>1157.43</v>
      </c>
      <c r="I354" s="138"/>
      <c r="J354" s="229"/>
      <c r="K354" s="138"/>
      <c r="L354" s="192"/>
      <c r="M354" s="81"/>
      <c r="N354" s="26"/>
    </row>
    <row r="355" spans="1:14" s="27" customFormat="1" ht="28.5" outlineLevel="1" thickBot="1" x14ac:dyDescent="0.25">
      <c r="A355" s="108" t="s">
        <v>297</v>
      </c>
      <c r="B355" s="100"/>
      <c r="C355" s="21" t="s">
        <v>128</v>
      </c>
      <c r="D355" s="21" t="s">
        <v>298</v>
      </c>
      <c r="E355" s="267">
        <v>1540.8</v>
      </c>
      <c r="F355" s="255">
        <v>1450.6</v>
      </c>
      <c r="G355" s="256">
        <v>1416.82</v>
      </c>
      <c r="H355" s="257">
        <v>1370.05</v>
      </c>
      <c r="I355" s="138"/>
      <c r="J355" s="229"/>
      <c r="K355" s="138"/>
      <c r="L355" s="192"/>
      <c r="M355" s="81"/>
      <c r="N355" s="26"/>
    </row>
    <row r="356" spans="1:14" s="27" customFormat="1" ht="28.5" outlineLevel="1" thickBot="1" x14ac:dyDescent="0.25">
      <c r="A356" s="108" t="s">
        <v>299</v>
      </c>
      <c r="B356" s="103"/>
      <c r="C356" s="21" t="s">
        <v>141</v>
      </c>
      <c r="D356" s="21" t="s">
        <v>300</v>
      </c>
      <c r="E356" s="267">
        <v>1886.18</v>
      </c>
      <c r="F356" s="255">
        <v>1799.64</v>
      </c>
      <c r="G356" s="256">
        <v>1758.82</v>
      </c>
      <c r="H356" s="257">
        <v>1708</v>
      </c>
      <c r="I356" s="138"/>
      <c r="J356" s="229"/>
      <c r="K356" s="138"/>
      <c r="L356" s="192"/>
      <c r="M356" s="81"/>
      <c r="N356" s="26"/>
    </row>
    <row r="357" spans="1:14" s="27" customFormat="1" ht="28.5" outlineLevel="1" thickBot="1" x14ac:dyDescent="0.25">
      <c r="A357" s="108" t="s">
        <v>301</v>
      </c>
      <c r="B357" s="100"/>
      <c r="C357" s="21" t="s">
        <v>141</v>
      </c>
      <c r="D357" s="21" t="s">
        <v>302</v>
      </c>
      <c r="E357" s="267">
        <v>2260.35</v>
      </c>
      <c r="F357" s="255">
        <v>2195.27</v>
      </c>
      <c r="G357" s="256">
        <v>2099.63</v>
      </c>
      <c r="H357" s="257">
        <v>2011.99</v>
      </c>
      <c r="I357" s="138"/>
      <c r="J357" s="229"/>
      <c r="K357" s="138"/>
      <c r="L357" s="192"/>
      <c r="M357" s="81"/>
      <c r="N357" s="26"/>
    </row>
    <row r="358" spans="1:14" s="27" customFormat="1" ht="28.5" outlineLevel="1" thickBot="1" x14ac:dyDescent="0.25">
      <c r="A358" s="108" t="s">
        <v>303</v>
      </c>
      <c r="B358" s="100"/>
      <c r="C358" s="21" t="s">
        <v>304</v>
      </c>
      <c r="D358" s="21" t="s">
        <v>305</v>
      </c>
      <c r="E358" s="267">
        <v>3956.89</v>
      </c>
      <c r="F358" s="255">
        <v>3797.66</v>
      </c>
      <c r="G358" s="256">
        <v>3650.26</v>
      </c>
      <c r="H358" s="257">
        <v>3492</v>
      </c>
      <c r="I358" s="138"/>
      <c r="J358" s="229"/>
      <c r="K358" s="138"/>
      <c r="L358" s="192"/>
      <c r="M358" s="81"/>
      <c r="N358" s="26"/>
    </row>
    <row r="359" spans="1:14" s="27" customFormat="1" ht="28.5" outlineLevel="1" thickBot="1" x14ac:dyDescent="0.25">
      <c r="A359" s="108" t="s">
        <v>306</v>
      </c>
      <c r="B359" s="100"/>
      <c r="C359" s="21" t="s">
        <v>304</v>
      </c>
      <c r="D359" s="21" t="s">
        <v>307</v>
      </c>
      <c r="E359" s="267">
        <v>4194.8900000000003</v>
      </c>
      <c r="F359" s="255">
        <v>3846.16</v>
      </c>
      <c r="G359" s="256">
        <v>3677.57</v>
      </c>
      <c r="H359" s="257">
        <v>3508.98</v>
      </c>
      <c r="I359" s="138"/>
      <c r="J359" s="229"/>
      <c r="K359" s="138"/>
      <c r="L359" s="192"/>
      <c r="M359" s="81"/>
      <c r="N359" s="26"/>
    </row>
    <row r="360" spans="1:14" s="27" customFormat="1" ht="28.5" outlineLevel="1" thickBot="1" x14ac:dyDescent="0.25">
      <c r="A360" s="108" t="s">
        <v>308</v>
      </c>
      <c r="B360" s="100"/>
      <c r="C360" s="21" t="s">
        <v>304</v>
      </c>
      <c r="D360" s="21" t="s">
        <v>309</v>
      </c>
      <c r="E360" s="267">
        <v>5370.8</v>
      </c>
      <c r="F360" s="255">
        <v>5078.1000000000004</v>
      </c>
      <c r="G360" s="256">
        <v>4854.0200000000004</v>
      </c>
      <c r="H360" s="257">
        <v>4729.93</v>
      </c>
      <c r="I360" s="138"/>
      <c r="J360" s="229"/>
      <c r="K360" s="138"/>
      <c r="L360" s="192"/>
      <c r="M360" s="81"/>
      <c r="N360" s="26"/>
    </row>
    <row r="361" spans="1:14" s="27" customFormat="1" ht="28.5" outlineLevel="1" thickBot="1" x14ac:dyDescent="0.25">
      <c r="A361" s="108" t="s">
        <v>310</v>
      </c>
      <c r="B361" s="100"/>
      <c r="C361" s="21" t="s">
        <v>304</v>
      </c>
      <c r="D361" s="21" t="s">
        <v>311</v>
      </c>
      <c r="E361" s="267">
        <v>5995.56</v>
      </c>
      <c r="F361" s="255">
        <v>5754.17</v>
      </c>
      <c r="G361" s="256">
        <v>5554</v>
      </c>
      <c r="H361" s="257">
        <v>5303.82</v>
      </c>
      <c r="I361" s="138"/>
      <c r="J361" s="229"/>
      <c r="K361" s="138"/>
      <c r="L361" s="192"/>
      <c r="M361" s="81"/>
      <c r="N361" s="26"/>
    </row>
    <row r="362" spans="1:14" s="27" customFormat="1" ht="28.5" outlineLevel="1" thickBot="1" x14ac:dyDescent="0.25">
      <c r="A362" s="108" t="s">
        <v>312</v>
      </c>
      <c r="B362" s="100"/>
      <c r="C362" s="21" t="s">
        <v>304</v>
      </c>
      <c r="D362" s="21" t="s">
        <v>313</v>
      </c>
      <c r="E362" s="267">
        <v>7025.81</v>
      </c>
      <c r="F362" s="255">
        <v>6869.36</v>
      </c>
      <c r="G362" s="256">
        <v>6662</v>
      </c>
      <c r="H362" s="257">
        <v>6555.25</v>
      </c>
      <c r="I362" s="138"/>
      <c r="J362" s="229"/>
      <c r="K362" s="138"/>
      <c r="L362" s="192"/>
      <c r="M362" s="81"/>
      <c r="N362" s="26"/>
    </row>
    <row r="363" spans="1:14" s="27" customFormat="1" ht="28.5" outlineLevel="1" thickBot="1" x14ac:dyDescent="0.25">
      <c r="A363" s="108" t="s">
        <v>314</v>
      </c>
      <c r="B363" s="100"/>
      <c r="C363" s="21" t="s">
        <v>315</v>
      </c>
      <c r="D363" s="21" t="s">
        <v>316</v>
      </c>
      <c r="E363" s="267">
        <v>8291.25</v>
      </c>
      <c r="F363" s="255">
        <v>7968.43</v>
      </c>
      <c r="G363" s="256">
        <v>7615.58</v>
      </c>
      <c r="H363" s="257">
        <v>7462.73</v>
      </c>
      <c r="I363" s="138"/>
      <c r="J363" s="229"/>
      <c r="K363" s="138"/>
      <c r="L363" s="192"/>
      <c r="M363" s="81"/>
      <c r="N363" s="26"/>
    </row>
    <row r="364" spans="1:14" s="27" customFormat="1" ht="28.5" outlineLevel="1" thickBot="1" x14ac:dyDescent="0.25">
      <c r="A364" s="108" t="s">
        <v>317</v>
      </c>
      <c r="B364" s="100"/>
      <c r="C364" s="21" t="s">
        <v>315</v>
      </c>
      <c r="D364" s="21" t="s">
        <v>318</v>
      </c>
      <c r="E364" s="267">
        <v>7970.91</v>
      </c>
      <c r="F364" s="255">
        <v>7728.18</v>
      </c>
      <c r="G364" s="256">
        <v>7485.34</v>
      </c>
      <c r="H364" s="257">
        <v>7242.5</v>
      </c>
      <c r="I364" s="138"/>
      <c r="J364" s="229"/>
      <c r="K364" s="138"/>
      <c r="L364" s="192"/>
      <c r="M364" s="81"/>
      <c r="N364" s="26"/>
    </row>
    <row r="365" spans="1:14" s="27" customFormat="1" ht="28.5" outlineLevel="1" thickBot="1" x14ac:dyDescent="0.25">
      <c r="A365" s="121" t="s">
        <v>319</v>
      </c>
      <c r="B365" s="103"/>
      <c r="C365" s="146" t="s">
        <v>315</v>
      </c>
      <c r="D365" s="21" t="s">
        <v>320</v>
      </c>
      <c r="E365" s="267">
        <v>8115.32</v>
      </c>
      <c r="F365" s="255">
        <v>7886.49</v>
      </c>
      <c r="G365" s="256">
        <v>7589.13</v>
      </c>
      <c r="H365" s="257">
        <v>7341</v>
      </c>
      <c r="I365" s="138"/>
      <c r="J365" s="229"/>
      <c r="K365" s="138"/>
      <c r="L365" s="192"/>
      <c r="M365" s="81"/>
      <c r="N365" s="26"/>
    </row>
    <row r="366" spans="1:14" s="27" customFormat="1" ht="34.5" thickBot="1" x14ac:dyDescent="0.25">
      <c r="A366" s="122" t="s">
        <v>547</v>
      </c>
      <c r="B366" s="325"/>
      <c r="C366" s="325"/>
      <c r="D366" s="325"/>
      <c r="E366" s="325"/>
      <c r="F366" s="325"/>
      <c r="G366" s="325"/>
      <c r="H366" s="325"/>
      <c r="I366" s="72"/>
      <c r="J366" s="229"/>
      <c r="K366" s="73"/>
      <c r="L366" s="192"/>
      <c r="M366" s="81"/>
      <c r="N366" s="26"/>
    </row>
    <row r="367" spans="1:14" s="27" customFormat="1" ht="23.25" thickBot="1" x14ac:dyDescent="0.25">
      <c r="A367" s="173"/>
      <c r="B367" s="299"/>
      <c r="C367" s="299"/>
      <c r="D367" s="299"/>
      <c r="E367" s="299"/>
      <c r="F367" s="18" t="s">
        <v>515</v>
      </c>
      <c r="G367" s="19" t="s">
        <v>517</v>
      </c>
      <c r="H367" s="302" t="s">
        <v>516</v>
      </c>
      <c r="I367" s="72"/>
      <c r="J367" s="229"/>
      <c r="K367" s="73"/>
      <c r="L367" s="192"/>
      <c r="M367" s="81"/>
      <c r="N367" s="26"/>
    </row>
    <row r="368" spans="1:14" s="27" customFormat="1" ht="24.75" customHeight="1" thickBot="1" x14ac:dyDescent="0.25">
      <c r="A368" s="327" t="s">
        <v>322</v>
      </c>
      <c r="B368" s="327"/>
      <c r="C368" s="327"/>
      <c r="D368" s="327"/>
      <c r="E368" s="327"/>
      <c r="F368" s="327"/>
      <c r="G368" s="327"/>
      <c r="H368" s="327"/>
      <c r="I368" s="72"/>
      <c r="J368" s="229"/>
      <c r="K368" s="73"/>
      <c r="L368" s="192"/>
      <c r="M368" s="81"/>
      <c r="N368" s="26"/>
    </row>
    <row r="369" spans="1:14" s="27" customFormat="1" ht="37.5" outlineLevel="1" thickBot="1" x14ac:dyDescent="0.25">
      <c r="A369" s="108" t="s">
        <v>323</v>
      </c>
      <c r="B369" s="103"/>
      <c r="C369" s="306" t="s">
        <v>324</v>
      </c>
      <c r="D369" s="21" t="s">
        <v>325</v>
      </c>
      <c r="E369" s="266">
        <v>5197.62</v>
      </c>
      <c r="F369" s="255">
        <v>4998.22</v>
      </c>
      <c r="G369" s="256">
        <v>4873.29</v>
      </c>
      <c r="H369" s="257">
        <v>4748.37</v>
      </c>
      <c r="I369" s="138"/>
      <c r="J369" s="229"/>
      <c r="K369" s="134"/>
      <c r="L369" s="192"/>
      <c r="M369" s="81"/>
      <c r="N369" s="26"/>
    </row>
    <row r="370" spans="1:14" s="27" customFormat="1" ht="37.5" outlineLevel="1" thickBot="1" x14ac:dyDescent="0.25">
      <c r="A370" s="108" t="s">
        <v>326</v>
      </c>
      <c r="B370" s="103"/>
      <c r="C370" s="21" t="s">
        <v>324</v>
      </c>
      <c r="D370" s="21" t="s">
        <v>327</v>
      </c>
      <c r="E370" s="266">
        <v>5383.35</v>
      </c>
      <c r="F370" s="255">
        <v>5262.51</v>
      </c>
      <c r="G370" s="256">
        <v>5122.41</v>
      </c>
      <c r="H370" s="257">
        <v>4982.3</v>
      </c>
      <c r="I370" s="138"/>
      <c r="J370" s="229"/>
      <c r="K370" s="134"/>
      <c r="L370" s="192"/>
      <c r="M370" s="81"/>
      <c r="N370" s="26"/>
    </row>
    <row r="371" spans="1:14" s="27" customFormat="1" ht="37.5" outlineLevel="1" thickBot="1" x14ac:dyDescent="0.25">
      <c r="A371" s="108" t="s">
        <v>328</v>
      </c>
      <c r="B371" s="103" t="s">
        <v>329</v>
      </c>
      <c r="C371" s="21" t="s">
        <v>324</v>
      </c>
      <c r="D371" s="21" t="s">
        <v>327</v>
      </c>
      <c r="E371" s="266">
        <v>5383.35</v>
      </c>
      <c r="F371" s="255">
        <v>5262.51</v>
      </c>
      <c r="G371" s="256">
        <v>5122.41</v>
      </c>
      <c r="H371" s="257">
        <v>4982.3</v>
      </c>
      <c r="I371" s="138"/>
      <c r="J371" s="229"/>
      <c r="K371" s="134"/>
      <c r="L371" s="192"/>
      <c r="M371" s="81"/>
      <c r="N371" s="26"/>
    </row>
    <row r="372" spans="1:14" s="27" customFormat="1" ht="37.5" outlineLevel="1" thickBot="1" x14ac:dyDescent="0.25">
      <c r="A372" s="108" t="s">
        <v>328</v>
      </c>
      <c r="B372" s="103"/>
      <c r="C372" s="21" t="s">
        <v>324</v>
      </c>
      <c r="D372" s="21" t="s">
        <v>327</v>
      </c>
      <c r="E372" s="266">
        <v>6084.78</v>
      </c>
      <c r="F372" s="255">
        <v>5863.59</v>
      </c>
      <c r="G372" s="256">
        <v>5698.44</v>
      </c>
      <c r="H372" s="257">
        <v>5533.29</v>
      </c>
      <c r="I372" s="138"/>
      <c r="J372" s="229"/>
      <c r="K372" s="134"/>
      <c r="L372" s="192"/>
      <c r="M372" s="81"/>
      <c r="N372" s="26"/>
    </row>
    <row r="373" spans="1:14" s="27" customFormat="1" ht="37.5" outlineLevel="1" thickBot="1" x14ac:dyDescent="0.25">
      <c r="A373" s="108" t="s">
        <v>330</v>
      </c>
      <c r="B373" s="103"/>
      <c r="C373" s="21" t="s">
        <v>324</v>
      </c>
      <c r="D373" s="21" t="s">
        <v>327</v>
      </c>
      <c r="E373" s="266">
        <v>5383.35</v>
      </c>
      <c r="F373" s="255">
        <v>5262.51</v>
      </c>
      <c r="G373" s="256">
        <v>5122.41</v>
      </c>
      <c r="H373" s="257">
        <v>4982.3</v>
      </c>
      <c r="I373" s="138"/>
      <c r="J373" s="229"/>
      <c r="K373" s="134"/>
      <c r="L373" s="192"/>
      <c r="M373" s="81"/>
      <c r="N373" s="26"/>
    </row>
    <row r="374" spans="1:14" s="27" customFormat="1" ht="37.5" outlineLevel="1" thickBot="1" x14ac:dyDescent="0.25">
      <c r="A374" s="108" t="s">
        <v>331</v>
      </c>
      <c r="B374" s="103"/>
      <c r="C374" s="21" t="s">
        <v>128</v>
      </c>
      <c r="D374" s="21" t="s">
        <v>332</v>
      </c>
      <c r="E374" s="266">
        <v>5383.35</v>
      </c>
      <c r="F374" s="255">
        <v>5262.51</v>
      </c>
      <c r="G374" s="256">
        <v>5122.41</v>
      </c>
      <c r="H374" s="257">
        <v>4982.3</v>
      </c>
      <c r="I374" s="138"/>
      <c r="J374" s="229"/>
      <c r="K374" s="134"/>
      <c r="L374" s="192"/>
      <c r="M374" s="81"/>
      <c r="N374" s="26"/>
    </row>
    <row r="375" spans="1:14" ht="37.5" outlineLevel="1" thickBot="1" x14ac:dyDescent="0.25">
      <c r="A375" s="108" t="s">
        <v>333</v>
      </c>
      <c r="B375" s="103"/>
      <c r="C375" s="21" t="s">
        <v>128</v>
      </c>
      <c r="D375" s="21" t="s">
        <v>332</v>
      </c>
      <c r="E375" s="266">
        <v>5383.35</v>
      </c>
      <c r="F375" s="255">
        <v>5262.51</v>
      </c>
      <c r="G375" s="256">
        <v>5122.41</v>
      </c>
      <c r="H375" s="257">
        <v>4982.3</v>
      </c>
      <c r="I375" s="138"/>
      <c r="J375" s="229"/>
      <c r="K375" s="134"/>
    </row>
    <row r="376" spans="1:14" ht="37.5" outlineLevel="1" thickBot="1" x14ac:dyDescent="0.25">
      <c r="A376" s="108" t="s">
        <v>334</v>
      </c>
      <c r="B376" s="103"/>
      <c r="C376" s="21" t="s">
        <v>128</v>
      </c>
      <c r="D376" s="21" t="s">
        <v>335</v>
      </c>
      <c r="E376" s="266">
        <v>6084.78</v>
      </c>
      <c r="F376" s="255">
        <v>5863.59</v>
      </c>
      <c r="G376" s="256">
        <v>5698.44</v>
      </c>
      <c r="H376" s="257">
        <v>5533.29</v>
      </c>
      <c r="I376" s="138"/>
      <c r="J376" s="229"/>
      <c r="K376" s="134"/>
    </row>
    <row r="377" spans="1:14" s="27" customFormat="1" ht="37.5" outlineLevel="1" thickBot="1" x14ac:dyDescent="0.25">
      <c r="A377" s="108" t="s">
        <v>336</v>
      </c>
      <c r="B377" s="103" t="s">
        <v>329</v>
      </c>
      <c r="C377" s="21" t="s">
        <v>128</v>
      </c>
      <c r="D377" s="21" t="s">
        <v>335</v>
      </c>
      <c r="E377" s="266">
        <v>6084.78</v>
      </c>
      <c r="F377" s="255">
        <v>5863.59</v>
      </c>
      <c r="G377" s="256">
        <v>5698.44</v>
      </c>
      <c r="H377" s="257">
        <v>5533.29</v>
      </c>
      <c r="I377" s="138"/>
      <c r="J377" s="229"/>
      <c r="K377" s="134"/>
      <c r="L377" s="192"/>
      <c r="M377" s="83"/>
      <c r="N377" s="33"/>
    </row>
    <row r="378" spans="1:14" s="27" customFormat="1" ht="37.5" outlineLevel="1" thickBot="1" x14ac:dyDescent="0.25">
      <c r="A378" s="108" t="s">
        <v>337</v>
      </c>
      <c r="B378" s="103"/>
      <c r="C378" s="21" t="s">
        <v>128</v>
      </c>
      <c r="D378" s="21" t="s">
        <v>338</v>
      </c>
      <c r="E378" s="266">
        <v>6084.78</v>
      </c>
      <c r="F378" s="255">
        <v>5863.59</v>
      </c>
      <c r="G378" s="256">
        <v>5698.44</v>
      </c>
      <c r="H378" s="257">
        <v>5533.29</v>
      </c>
      <c r="I378" s="138"/>
      <c r="J378" s="229"/>
      <c r="K378" s="134"/>
      <c r="L378" s="192"/>
      <c r="M378" s="81"/>
      <c r="N378" s="26"/>
    </row>
    <row r="379" spans="1:14" s="27" customFormat="1" ht="37.5" outlineLevel="1" thickBot="1" x14ac:dyDescent="0.25">
      <c r="A379" s="108" t="s">
        <v>339</v>
      </c>
      <c r="B379" s="103"/>
      <c r="C379" s="21" t="s">
        <v>128</v>
      </c>
      <c r="D379" s="21" t="s">
        <v>338</v>
      </c>
      <c r="E379" s="266">
        <v>6084.78</v>
      </c>
      <c r="F379" s="255">
        <v>5863.59</v>
      </c>
      <c r="G379" s="256">
        <v>5698.44</v>
      </c>
      <c r="H379" s="257">
        <v>5533.29</v>
      </c>
      <c r="I379" s="138"/>
      <c r="J379" s="229"/>
      <c r="K379" s="134"/>
      <c r="L379" s="192"/>
      <c r="M379" s="79"/>
      <c r="N379" s="26"/>
    </row>
    <row r="380" spans="1:14" s="27" customFormat="1" ht="39" outlineLevel="1" thickBot="1" x14ac:dyDescent="0.35">
      <c r="A380" s="108" t="s">
        <v>340</v>
      </c>
      <c r="B380" s="103"/>
      <c r="C380" s="21" t="s">
        <v>304</v>
      </c>
      <c r="D380" s="21" t="s">
        <v>341</v>
      </c>
      <c r="E380" s="266">
        <v>6688.93</v>
      </c>
      <c r="F380" s="255">
        <v>6466.7</v>
      </c>
      <c r="G380" s="256">
        <v>6276.42</v>
      </c>
      <c r="H380" s="257">
        <v>6105.14</v>
      </c>
      <c r="I380" s="138"/>
      <c r="J380" s="229"/>
      <c r="K380" s="134"/>
      <c r="L380" s="198"/>
      <c r="M380" s="81"/>
      <c r="N380" s="26"/>
    </row>
    <row r="381" spans="1:14" s="27" customFormat="1" ht="37.5" outlineLevel="1" thickBot="1" x14ac:dyDescent="0.25">
      <c r="A381" s="108" t="s">
        <v>342</v>
      </c>
      <c r="B381" s="103"/>
      <c r="C381" s="21" t="s">
        <v>304</v>
      </c>
      <c r="D381" s="21" t="s">
        <v>341</v>
      </c>
      <c r="E381" s="266">
        <v>6688.93</v>
      </c>
      <c r="F381" s="255">
        <v>6466.7</v>
      </c>
      <c r="G381" s="256">
        <v>6276.42</v>
      </c>
      <c r="H381" s="257">
        <v>6105.14</v>
      </c>
      <c r="I381" s="138"/>
      <c r="J381" s="229"/>
      <c r="K381" s="134"/>
      <c r="L381" s="192"/>
      <c r="M381" s="81"/>
      <c r="N381" s="26"/>
    </row>
    <row r="382" spans="1:14" s="27" customFormat="1" ht="37.5" outlineLevel="1" thickBot="1" x14ac:dyDescent="0.25">
      <c r="A382" s="108" t="s">
        <v>342</v>
      </c>
      <c r="B382" s="103" t="s">
        <v>329</v>
      </c>
      <c r="C382" s="21" t="s">
        <v>304</v>
      </c>
      <c r="D382" s="21" t="s">
        <v>341</v>
      </c>
      <c r="E382" s="266">
        <v>6688.93</v>
      </c>
      <c r="F382" s="255">
        <v>6466.7</v>
      </c>
      <c r="G382" s="256">
        <v>6276.42</v>
      </c>
      <c r="H382" s="257">
        <v>6105.14</v>
      </c>
      <c r="I382" s="138"/>
      <c r="J382" s="229"/>
      <c r="K382" s="134"/>
      <c r="L382" s="199"/>
      <c r="M382" s="81"/>
      <c r="N382" s="26"/>
    </row>
    <row r="383" spans="1:14" s="27" customFormat="1" ht="37.5" outlineLevel="1" thickBot="1" x14ac:dyDescent="0.25">
      <c r="A383" s="108" t="s">
        <v>343</v>
      </c>
      <c r="B383" s="103"/>
      <c r="C383" s="21" t="s">
        <v>304</v>
      </c>
      <c r="D383" s="21" t="s">
        <v>0</v>
      </c>
      <c r="E383" s="266">
        <v>6688.93</v>
      </c>
      <c r="F383" s="255">
        <v>6466.7</v>
      </c>
      <c r="G383" s="256">
        <v>6276.42</v>
      </c>
      <c r="H383" s="257">
        <v>6105.14</v>
      </c>
      <c r="I383" s="138"/>
      <c r="J383" s="229"/>
      <c r="K383" s="134"/>
      <c r="L383" s="192"/>
      <c r="M383" s="81"/>
      <c r="N383" s="26"/>
    </row>
    <row r="384" spans="1:14" s="27" customFormat="1" ht="37.5" outlineLevel="1" thickBot="1" x14ac:dyDescent="0.25">
      <c r="A384" s="108" t="s">
        <v>1</v>
      </c>
      <c r="B384" s="103"/>
      <c r="C384" s="21" t="s">
        <v>304</v>
      </c>
      <c r="D384" s="21" t="s">
        <v>0</v>
      </c>
      <c r="E384" s="266">
        <v>6688.93</v>
      </c>
      <c r="F384" s="255">
        <v>6966.7002298079988</v>
      </c>
      <c r="G384" s="256">
        <v>6276.42</v>
      </c>
      <c r="H384" s="257">
        <v>6105.14</v>
      </c>
      <c r="I384" s="138"/>
      <c r="J384" s="229"/>
      <c r="K384" s="134"/>
      <c r="L384" s="192"/>
      <c r="M384" s="83"/>
      <c r="N384" s="26"/>
    </row>
    <row r="385" spans="1:16" s="27" customFormat="1" ht="37.5" outlineLevel="1" thickBot="1" x14ac:dyDescent="0.25">
      <c r="A385" s="108" t="s">
        <v>2</v>
      </c>
      <c r="B385" s="103"/>
      <c r="C385" s="21" t="s">
        <v>304</v>
      </c>
      <c r="D385" s="21" t="s">
        <v>3</v>
      </c>
      <c r="E385" s="266">
        <v>7482.26</v>
      </c>
      <c r="F385" s="255">
        <v>7261.7</v>
      </c>
      <c r="G385" s="256">
        <v>7034.17</v>
      </c>
      <c r="H385" s="257">
        <v>6851.41</v>
      </c>
      <c r="I385" s="138"/>
      <c r="J385" s="229"/>
      <c r="K385" s="134"/>
      <c r="L385" s="192"/>
      <c r="M385" s="83"/>
      <c r="N385" s="26"/>
    </row>
    <row r="386" spans="1:16" s="27" customFormat="1" ht="37.5" outlineLevel="1" thickBot="1" x14ac:dyDescent="0.25">
      <c r="A386" s="108" t="s">
        <v>2</v>
      </c>
      <c r="B386" s="103" t="s">
        <v>329</v>
      </c>
      <c r="C386" s="21" t="s">
        <v>304</v>
      </c>
      <c r="D386" s="21" t="s">
        <v>3</v>
      </c>
      <c r="E386" s="266">
        <v>7482.26</v>
      </c>
      <c r="F386" s="255">
        <v>7261.7</v>
      </c>
      <c r="G386" s="256">
        <v>7034.17</v>
      </c>
      <c r="H386" s="257">
        <v>6851.41</v>
      </c>
      <c r="I386" s="138"/>
      <c r="J386" s="229"/>
      <c r="K386" s="134"/>
      <c r="L386" s="192"/>
      <c r="M386" s="81"/>
      <c r="N386" s="26"/>
    </row>
    <row r="387" spans="1:16" s="27" customFormat="1" ht="37.5" outlineLevel="1" thickBot="1" x14ac:dyDescent="0.25">
      <c r="A387" s="108" t="s">
        <v>2</v>
      </c>
      <c r="B387" s="103"/>
      <c r="C387" s="21" t="s">
        <v>304</v>
      </c>
      <c r="D387" s="21" t="s">
        <v>3</v>
      </c>
      <c r="E387" s="266">
        <v>7482.26</v>
      </c>
      <c r="F387" s="255">
        <v>7261.7</v>
      </c>
      <c r="G387" s="256">
        <v>7034.17</v>
      </c>
      <c r="H387" s="257">
        <v>6851.41</v>
      </c>
      <c r="I387" s="138"/>
      <c r="J387" s="229"/>
      <c r="K387" s="134"/>
      <c r="L387" s="192"/>
      <c r="M387" s="83"/>
      <c r="N387" s="26"/>
    </row>
    <row r="388" spans="1:16" s="27" customFormat="1" ht="37.5" outlineLevel="1" thickBot="1" x14ac:dyDescent="0.25">
      <c r="A388" s="108" t="s">
        <v>2</v>
      </c>
      <c r="B388" s="103"/>
      <c r="C388" s="21" t="s">
        <v>304</v>
      </c>
      <c r="D388" s="21" t="s">
        <v>3</v>
      </c>
      <c r="E388" s="266">
        <v>7482.26</v>
      </c>
      <c r="F388" s="255">
        <v>7261.7</v>
      </c>
      <c r="G388" s="256">
        <v>7034.17</v>
      </c>
      <c r="H388" s="257">
        <v>6851.41</v>
      </c>
      <c r="I388" s="138"/>
      <c r="J388" s="229"/>
      <c r="K388" s="134"/>
      <c r="L388" s="192"/>
      <c r="M388" s="83"/>
      <c r="N388" s="26"/>
    </row>
    <row r="389" spans="1:16" s="27" customFormat="1" ht="37.5" outlineLevel="1" thickBot="1" x14ac:dyDescent="0.25">
      <c r="A389" s="108" t="s">
        <v>4</v>
      </c>
      <c r="B389" s="103"/>
      <c r="C389" s="21" t="s">
        <v>304</v>
      </c>
      <c r="D389" s="21" t="s">
        <v>5</v>
      </c>
      <c r="E389" s="266">
        <v>7482.26</v>
      </c>
      <c r="F389" s="255">
        <v>7261.7</v>
      </c>
      <c r="G389" s="256">
        <v>7034.17</v>
      </c>
      <c r="H389" s="257">
        <v>6851.41</v>
      </c>
      <c r="I389" s="138"/>
      <c r="J389" s="229"/>
      <c r="K389" s="134"/>
      <c r="L389" s="192"/>
      <c r="M389" s="83"/>
      <c r="N389" s="26"/>
    </row>
    <row r="390" spans="1:16" s="27" customFormat="1" ht="37.5" outlineLevel="1" thickBot="1" x14ac:dyDescent="0.25">
      <c r="A390" s="108" t="s">
        <v>6</v>
      </c>
      <c r="B390" s="103"/>
      <c r="C390" s="21" t="s">
        <v>304</v>
      </c>
      <c r="D390" s="21" t="s">
        <v>5</v>
      </c>
      <c r="E390" s="266">
        <v>7482.26</v>
      </c>
      <c r="F390" s="255">
        <v>7261.7</v>
      </c>
      <c r="G390" s="256">
        <v>7034.17</v>
      </c>
      <c r="H390" s="257">
        <v>6851.41</v>
      </c>
      <c r="I390" s="138"/>
      <c r="J390" s="229"/>
      <c r="K390" s="134"/>
      <c r="L390" s="192"/>
      <c r="M390" s="83"/>
      <c r="N390" s="26"/>
    </row>
    <row r="391" spans="1:16" s="27" customFormat="1" ht="37.5" outlineLevel="1" thickBot="1" x14ac:dyDescent="0.25">
      <c r="A391" s="108" t="s">
        <v>2</v>
      </c>
      <c r="B391" s="103"/>
      <c r="C391" s="21" t="s">
        <v>304</v>
      </c>
      <c r="D391" s="21" t="s">
        <v>5</v>
      </c>
      <c r="E391" s="266">
        <v>7482.26</v>
      </c>
      <c r="F391" s="255">
        <v>7261.7</v>
      </c>
      <c r="G391" s="256">
        <v>7034.17</v>
      </c>
      <c r="H391" s="257">
        <v>6851.41</v>
      </c>
      <c r="I391" s="138"/>
      <c r="J391" s="229"/>
      <c r="K391" s="134"/>
      <c r="L391" s="192"/>
      <c r="M391" s="83"/>
      <c r="N391" s="26"/>
    </row>
    <row r="392" spans="1:16" s="27" customFormat="1" ht="37.5" outlineLevel="1" thickBot="1" x14ac:dyDescent="0.25">
      <c r="A392" s="108" t="s">
        <v>7</v>
      </c>
      <c r="B392" s="103"/>
      <c r="C392" s="21" t="s">
        <v>315</v>
      </c>
      <c r="D392" s="21" t="s">
        <v>8</v>
      </c>
      <c r="E392" s="266">
        <v>8778.2199999999993</v>
      </c>
      <c r="F392" s="255">
        <v>8578.67</v>
      </c>
      <c r="G392" s="256">
        <v>8296.2199999999993</v>
      </c>
      <c r="H392" s="257">
        <v>8013.78</v>
      </c>
      <c r="I392" s="138"/>
      <c r="J392" s="229"/>
      <c r="K392" s="134"/>
      <c r="L392" s="192"/>
      <c r="M392" s="83"/>
      <c r="N392" s="26"/>
    </row>
    <row r="393" spans="1:16" s="27" customFormat="1" ht="37.5" outlineLevel="1" thickBot="1" x14ac:dyDescent="0.25">
      <c r="A393" s="108" t="s">
        <v>9</v>
      </c>
      <c r="B393" s="103"/>
      <c r="C393" s="21" t="s">
        <v>315</v>
      </c>
      <c r="D393" s="21" t="s">
        <v>10</v>
      </c>
      <c r="E393" s="266">
        <v>8778.2199999999993</v>
      </c>
      <c r="F393" s="255">
        <v>8578.67</v>
      </c>
      <c r="G393" s="256">
        <v>8296.2199999999993</v>
      </c>
      <c r="H393" s="257">
        <v>8013.78</v>
      </c>
      <c r="I393" s="138"/>
      <c r="J393" s="229"/>
      <c r="K393" s="134"/>
      <c r="L393" s="192"/>
      <c r="M393" s="83"/>
      <c r="N393" s="26"/>
    </row>
    <row r="394" spans="1:16" s="27" customFormat="1" ht="37.5" outlineLevel="1" thickBot="1" x14ac:dyDescent="0.25">
      <c r="A394" s="108" t="s">
        <v>9</v>
      </c>
      <c r="B394" s="103" t="s">
        <v>329</v>
      </c>
      <c r="C394" s="21" t="s">
        <v>315</v>
      </c>
      <c r="D394" s="21" t="s">
        <v>10</v>
      </c>
      <c r="E394" s="266">
        <v>8778.2199999999993</v>
      </c>
      <c r="F394" s="255">
        <v>8578.67</v>
      </c>
      <c r="G394" s="256">
        <v>8296.2199999999993</v>
      </c>
      <c r="H394" s="257">
        <v>8013.78</v>
      </c>
      <c r="I394" s="138"/>
      <c r="J394" s="229"/>
      <c r="K394" s="134"/>
      <c r="L394" s="192"/>
      <c r="M394" s="79"/>
      <c r="N394"/>
      <c r="O394"/>
      <c r="P394"/>
    </row>
    <row r="395" spans="1:16" s="51" customFormat="1" ht="37.5" outlineLevel="1" thickBot="1" x14ac:dyDescent="0.25">
      <c r="A395" s="108" t="s">
        <v>9</v>
      </c>
      <c r="B395" s="103"/>
      <c r="C395" s="21" t="s">
        <v>315</v>
      </c>
      <c r="D395" s="21" t="s">
        <v>10</v>
      </c>
      <c r="E395" s="266">
        <v>8778.2199999999993</v>
      </c>
      <c r="F395" s="255">
        <v>8578.67</v>
      </c>
      <c r="G395" s="256">
        <v>8296.2199999999993</v>
      </c>
      <c r="H395" s="257">
        <v>8013.78</v>
      </c>
      <c r="I395" s="138"/>
      <c r="J395" s="229"/>
      <c r="K395" s="134"/>
      <c r="L395" s="192"/>
      <c r="M395" s="79"/>
      <c r="N395"/>
      <c r="O395"/>
      <c r="P395"/>
    </row>
    <row r="396" spans="1:16" s="51" customFormat="1" ht="37.5" outlineLevel="1" thickBot="1" x14ac:dyDescent="0.25">
      <c r="A396" s="108" t="s">
        <v>11</v>
      </c>
      <c r="B396" s="103"/>
      <c r="C396" s="21" t="s">
        <v>304</v>
      </c>
      <c r="D396" s="21" t="s">
        <v>12</v>
      </c>
      <c r="E396" s="266">
        <v>9471.2900000000009</v>
      </c>
      <c r="F396" s="255">
        <v>9253.4699999999993</v>
      </c>
      <c r="G396" s="256">
        <v>8838.74</v>
      </c>
      <c r="H396" s="257">
        <v>8584.01</v>
      </c>
      <c r="I396" s="138"/>
      <c r="J396" s="229"/>
      <c r="K396" s="134"/>
      <c r="L396" s="192"/>
      <c r="M396" s="79"/>
      <c r="N396"/>
      <c r="O396"/>
      <c r="P396"/>
    </row>
    <row r="397" spans="1:16" ht="37.5" outlineLevel="1" thickBot="1" x14ac:dyDescent="0.25">
      <c r="A397" s="108" t="s">
        <v>223</v>
      </c>
      <c r="B397" s="103"/>
      <c r="C397" s="21" t="s">
        <v>304</v>
      </c>
      <c r="D397" s="21" t="s">
        <v>12</v>
      </c>
      <c r="E397" s="266">
        <v>9471.2900000000009</v>
      </c>
      <c r="F397" s="255">
        <v>9253.4699999999993</v>
      </c>
      <c r="G397" s="256">
        <v>8838.74</v>
      </c>
      <c r="H397" s="257">
        <v>8584.01</v>
      </c>
      <c r="I397" s="138"/>
      <c r="J397" s="229"/>
      <c r="K397" s="134"/>
      <c r="N397"/>
    </row>
    <row r="398" spans="1:16" ht="37.5" outlineLevel="1" thickBot="1" x14ac:dyDescent="0.25">
      <c r="A398" s="108" t="s">
        <v>224</v>
      </c>
      <c r="B398" s="103"/>
      <c r="C398" s="21" t="s">
        <v>225</v>
      </c>
      <c r="D398" s="21" t="s">
        <v>226</v>
      </c>
      <c r="E398" s="266">
        <v>10412.959999999999</v>
      </c>
      <c r="F398" s="255">
        <v>10159.719999999999</v>
      </c>
      <c r="G398" s="256">
        <v>9803.07</v>
      </c>
      <c r="H398" s="257">
        <v>9446.41</v>
      </c>
      <c r="I398" s="138"/>
      <c r="J398" s="229"/>
      <c r="K398" s="134"/>
      <c r="N398"/>
    </row>
    <row r="399" spans="1:16" ht="37.5" outlineLevel="1" thickBot="1" x14ac:dyDescent="0.25">
      <c r="A399" s="108" t="s">
        <v>227</v>
      </c>
      <c r="B399" s="103"/>
      <c r="C399" s="21" t="s">
        <v>315</v>
      </c>
      <c r="D399" s="21" t="s">
        <v>228</v>
      </c>
      <c r="E399" s="266">
        <v>12767.73</v>
      </c>
      <c r="F399" s="255">
        <v>12075.8</v>
      </c>
      <c r="G399" s="256">
        <v>11639.31</v>
      </c>
      <c r="H399" s="257">
        <v>11202.81</v>
      </c>
      <c r="I399" s="138"/>
      <c r="J399" s="229"/>
      <c r="K399" s="134"/>
      <c r="L399" s="195"/>
      <c r="M399" s="82"/>
      <c r="N399"/>
    </row>
    <row r="400" spans="1:16" ht="37.5" outlineLevel="1" thickBot="1" x14ac:dyDescent="0.25">
      <c r="A400" s="108" t="s">
        <v>229</v>
      </c>
      <c r="B400" s="103"/>
      <c r="C400" s="21" t="s">
        <v>315</v>
      </c>
      <c r="D400" s="21" t="s">
        <v>230</v>
      </c>
      <c r="E400" s="266">
        <v>12767.73</v>
      </c>
      <c r="F400" s="255">
        <v>12075.8</v>
      </c>
      <c r="G400" s="256">
        <v>11639.31</v>
      </c>
      <c r="H400" s="257">
        <v>11202.81</v>
      </c>
      <c r="I400" s="138"/>
      <c r="J400" s="229"/>
      <c r="K400" s="134"/>
      <c r="M400" s="83"/>
    </row>
    <row r="401" spans="1:13" ht="37.5" outlineLevel="1" thickBot="1" x14ac:dyDescent="0.25">
      <c r="A401" s="108" t="s">
        <v>231</v>
      </c>
      <c r="B401" s="103"/>
      <c r="C401" s="21" t="s">
        <v>232</v>
      </c>
      <c r="D401" s="21" t="s">
        <v>233</v>
      </c>
      <c r="E401" s="266">
        <v>16247.39</v>
      </c>
      <c r="F401" s="255">
        <v>15685.54</v>
      </c>
      <c r="G401" s="256">
        <v>15077.81</v>
      </c>
      <c r="H401" s="257">
        <v>14670.08</v>
      </c>
      <c r="I401" s="138"/>
      <c r="J401" s="229"/>
      <c r="K401" s="134"/>
      <c r="M401" s="83"/>
    </row>
    <row r="402" spans="1:13" ht="64.5" thickBot="1" x14ac:dyDescent="0.25">
      <c r="A402" s="92" t="s">
        <v>234</v>
      </c>
      <c r="B402" s="5"/>
      <c r="C402" s="5"/>
      <c r="D402" s="5"/>
      <c r="E402" s="6"/>
      <c r="F402" s="6"/>
      <c r="G402" s="6"/>
      <c r="H402" s="7"/>
      <c r="J402" s="229"/>
      <c r="M402" s="83"/>
    </row>
    <row r="403" spans="1:13" ht="13.5" thickBot="1" x14ac:dyDescent="0.25">
      <c r="A403" s="8"/>
      <c r="B403" s="9"/>
      <c r="C403" s="10"/>
      <c r="D403" s="10"/>
      <c r="E403" s="11"/>
      <c r="F403" s="11"/>
      <c r="G403" s="11"/>
      <c r="H403" s="12"/>
      <c r="J403" s="229"/>
      <c r="M403" s="81"/>
    </row>
    <row r="404" spans="1:13" ht="24.75" thickBot="1" x14ac:dyDescent="0.25">
      <c r="A404" s="315" t="s">
        <v>346</v>
      </c>
      <c r="B404" s="315" t="s">
        <v>347</v>
      </c>
      <c r="C404" s="35" t="s">
        <v>348</v>
      </c>
      <c r="D404" s="36" t="s">
        <v>349</v>
      </c>
      <c r="E404" s="315" t="s">
        <v>616</v>
      </c>
      <c r="F404" s="315" t="s">
        <v>611</v>
      </c>
      <c r="G404" s="315"/>
      <c r="H404" s="315"/>
      <c r="J404" s="229"/>
      <c r="K404" s="73"/>
      <c r="M404" s="81"/>
    </row>
    <row r="405" spans="1:13" ht="24.75" thickBot="1" x14ac:dyDescent="0.25">
      <c r="A405" s="315"/>
      <c r="B405" s="315"/>
      <c r="C405" s="37" t="s">
        <v>350</v>
      </c>
      <c r="D405" s="38" t="s">
        <v>351</v>
      </c>
      <c r="E405" s="315"/>
      <c r="F405" s="315"/>
      <c r="G405" s="315"/>
      <c r="H405" s="315"/>
      <c r="J405" s="229"/>
      <c r="M405" s="83"/>
    </row>
    <row r="406" spans="1:13" ht="23.25" thickBot="1" x14ac:dyDescent="0.25">
      <c r="A406" s="174"/>
      <c r="B406" s="175"/>
      <c r="C406" s="330"/>
      <c r="D406" s="330"/>
      <c r="E406" s="176"/>
      <c r="F406" s="44" t="s">
        <v>512</v>
      </c>
      <c r="G406" s="45" t="s">
        <v>513</v>
      </c>
      <c r="H406" s="46" t="s">
        <v>514</v>
      </c>
      <c r="J406" s="229"/>
      <c r="K406" s="74"/>
      <c r="L406" s="195"/>
      <c r="M406" s="82"/>
    </row>
    <row r="407" spans="1:13" ht="225.75" thickBot="1" x14ac:dyDescent="0.25">
      <c r="A407" s="296" t="s">
        <v>236</v>
      </c>
      <c r="B407" s="328" t="s">
        <v>237</v>
      </c>
      <c r="C407" s="328"/>
      <c r="D407" s="328"/>
      <c r="E407" s="328"/>
      <c r="F407" s="328"/>
      <c r="G407" s="328"/>
      <c r="H407" s="328"/>
      <c r="I407" s="240"/>
      <c r="J407" s="229"/>
      <c r="K407" s="75"/>
      <c r="M407" s="83"/>
    </row>
    <row r="408" spans="1:13" ht="19.5" thickBot="1" x14ac:dyDescent="0.25">
      <c r="A408" s="121" t="s">
        <v>238</v>
      </c>
      <c r="B408" s="103"/>
      <c r="C408" s="110"/>
      <c r="D408" s="103"/>
      <c r="E408" s="268">
        <v>446.22</v>
      </c>
      <c r="F408" s="269">
        <v>419.67</v>
      </c>
      <c r="G408" s="270">
        <v>401.35</v>
      </c>
      <c r="H408" s="271">
        <v>388.03</v>
      </c>
      <c r="I408" s="138"/>
      <c r="J408" s="229"/>
      <c r="K408" s="138"/>
      <c r="M408" s="83"/>
    </row>
    <row r="409" spans="1:13" ht="124.5" thickBot="1" x14ac:dyDescent="0.25">
      <c r="A409" s="296" t="s">
        <v>239</v>
      </c>
      <c r="B409" s="329" t="s">
        <v>240</v>
      </c>
      <c r="C409" s="329"/>
      <c r="D409" s="329"/>
      <c r="E409" s="329"/>
      <c r="F409" s="329"/>
      <c r="G409" s="329"/>
      <c r="H409" s="329"/>
      <c r="J409" s="229"/>
      <c r="K409" s="73"/>
      <c r="M409" s="83"/>
    </row>
    <row r="410" spans="1:13" ht="18.75" outlineLevel="1" thickBot="1" x14ac:dyDescent="0.25">
      <c r="A410" s="123" t="s">
        <v>241</v>
      </c>
      <c r="B410" s="147">
        <v>50370010</v>
      </c>
      <c r="C410" s="99"/>
      <c r="D410" s="99"/>
      <c r="E410" s="265">
        <v>266.62</v>
      </c>
      <c r="F410" s="272">
        <v>234.97</v>
      </c>
      <c r="G410" s="273">
        <v>219.76</v>
      </c>
      <c r="H410" s="274">
        <v>214.55</v>
      </c>
      <c r="I410" s="138"/>
      <c r="J410" s="229"/>
      <c r="K410" s="138"/>
      <c r="M410" s="81"/>
    </row>
    <row r="411" spans="1:13" ht="18.75" outlineLevel="1" thickBot="1" x14ac:dyDescent="0.25">
      <c r="A411" s="123" t="s">
        <v>242</v>
      </c>
      <c r="B411" s="147">
        <v>50370030</v>
      </c>
      <c r="C411" s="99"/>
      <c r="D411" s="99"/>
      <c r="E411" s="265">
        <v>266.62</v>
      </c>
      <c r="F411" s="272">
        <v>234.97</v>
      </c>
      <c r="G411" s="273">
        <v>219.76</v>
      </c>
      <c r="H411" s="274">
        <v>214.55</v>
      </c>
      <c r="I411" s="138"/>
      <c r="J411" s="229"/>
      <c r="K411" s="138"/>
      <c r="M411" s="83"/>
    </row>
    <row r="412" spans="1:13" ht="18.75" outlineLevel="1" thickBot="1" x14ac:dyDescent="0.25">
      <c r="A412" s="123" t="s">
        <v>243</v>
      </c>
      <c r="B412" s="147">
        <v>50370050</v>
      </c>
      <c r="C412" s="99"/>
      <c r="D412" s="99"/>
      <c r="E412" s="265">
        <v>266.62</v>
      </c>
      <c r="F412" s="272">
        <v>234.97</v>
      </c>
      <c r="G412" s="273">
        <v>219.76</v>
      </c>
      <c r="H412" s="274">
        <v>214.55</v>
      </c>
      <c r="I412" s="138"/>
      <c r="J412" s="229"/>
      <c r="K412" s="138"/>
      <c r="L412" s="195"/>
      <c r="M412" s="82"/>
    </row>
    <row r="413" spans="1:13" ht="23.25" thickBot="1" x14ac:dyDescent="0.25">
      <c r="A413" s="297" t="s">
        <v>244</v>
      </c>
      <c r="B413" s="320"/>
      <c r="C413" s="320"/>
      <c r="D413" s="320"/>
      <c r="E413" s="320"/>
      <c r="F413" s="320"/>
      <c r="G413" s="320"/>
      <c r="H413" s="320"/>
      <c r="J413" s="229"/>
      <c r="M413" s="85"/>
    </row>
    <row r="414" spans="1:13" ht="18.75" outlineLevel="1" thickBot="1" x14ac:dyDescent="0.25">
      <c r="A414" s="123" t="s">
        <v>245</v>
      </c>
      <c r="B414" s="147">
        <v>377130</v>
      </c>
      <c r="C414" s="116"/>
      <c r="D414" s="116"/>
      <c r="E414" s="265">
        <v>110.84</v>
      </c>
      <c r="F414" s="272">
        <v>98.128799999999984</v>
      </c>
      <c r="G414" s="273">
        <v>94.040099999999981</v>
      </c>
      <c r="H414" s="274">
        <v>89.951400000000007</v>
      </c>
      <c r="I414" s="138"/>
      <c r="J414" s="229"/>
      <c r="K414" s="138"/>
      <c r="M414" s="83"/>
    </row>
    <row r="415" spans="1:13" ht="18.75" outlineLevel="1" thickBot="1" x14ac:dyDescent="0.25">
      <c r="A415" s="123" t="s">
        <v>246</v>
      </c>
      <c r="B415" s="147">
        <v>377131</v>
      </c>
      <c r="C415" s="116"/>
      <c r="D415" s="116"/>
      <c r="E415" s="265">
        <v>105.93</v>
      </c>
      <c r="F415" s="272">
        <v>94.447200000000009</v>
      </c>
      <c r="G415" s="273">
        <v>90.511899999999997</v>
      </c>
      <c r="H415" s="274">
        <v>86.576599999999999</v>
      </c>
      <c r="I415" s="138"/>
      <c r="J415" s="229"/>
      <c r="K415" s="138"/>
      <c r="M415" s="83"/>
    </row>
    <row r="416" spans="1:13" ht="18.75" outlineLevel="1" thickBot="1" x14ac:dyDescent="0.25">
      <c r="A416" s="123" t="s">
        <v>247</v>
      </c>
      <c r="B416" s="147">
        <v>377132</v>
      </c>
      <c r="C416" s="116"/>
      <c r="D416" s="116"/>
      <c r="E416" s="265">
        <v>53.97</v>
      </c>
      <c r="F416" s="272">
        <v>47.974079999999994</v>
      </c>
      <c r="G416" s="273">
        <v>45.975160000000002</v>
      </c>
      <c r="H416" s="274">
        <v>43.976240000000004</v>
      </c>
      <c r="I416" s="138"/>
      <c r="J416" s="229"/>
      <c r="K416" s="138"/>
      <c r="M416" s="81"/>
    </row>
    <row r="417" spans="1:14" ht="18.75" outlineLevel="1" thickBot="1" x14ac:dyDescent="0.25">
      <c r="A417" s="123" t="s">
        <v>248</v>
      </c>
      <c r="B417" s="147">
        <v>377134</v>
      </c>
      <c r="C417" s="116"/>
      <c r="D417" s="116"/>
      <c r="E417" s="265">
        <v>35.022400000000005</v>
      </c>
      <c r="F417" s="272">
        <v>26.2668</v>
      </c>
      <c r="G417" s="273">
        <v>25.172349999999998</v>
      </c>
      <c r="H417" s="274">
        <v>24.0779</v>
      </c>
      <c r="I417" s="138"/>
      <c r="J417" s="229"/>
      <c r="K417" s="138"/>
      <c r="M417" s="81"/>
    </row>
    <row r="418" spans="1:14" ht="18.75" outlineLevel="1" thickBot="1" x14ac:dyDescent="0.25">
      <c r="A418" s="123" t="s">
        <v>249</v>
      </c>
      <c r="B418" s="147">
        <v>377135</v>
      </c>
      <c r="C418" s="116"/>
      <c r="D418" s="116"/>
      <c r="E418" s="265">
        <v>59.811839999999997</v>
      </c>
      <c r="F418" s="272">
        <v>44.858879999999992</v>
      </c>
      <c r="G418" s="273">
        <v>42.98975999999999</v>
      </c>
      <c r="H418" s="274">
        <v>41.120639999999995</v>
      </c>
      <c r="I418" s="138"/>
      <c r="J418" s="229"/>
      <c r="K418" s="138"/>
      <c r="M418" s="83"/>
    </row>
    <row r="419" spans="1:14" ht="18.75" outlineLevel="1" thickBot="1" x14ac:dyDescent="0.25">
      <c r="A419" s="123" t="s">
        <v>250</v>
      </c>
      <c r="B419" s="147">
        <v>377136</v>
      </c>
      <c r="C419" s="116"/>
      <c r="D419" s="116"/>
      <c r="E419" s="265">
        <v>40.157760000000003</v>
      </c>
      <c r="F419" s="272">
        <v>30.118319999999994</v>
      </c>
      <c r="G419" s="273">
        <v>28.863389999999995</v>
      </c>
      <c r="H419" s="274">
        <v>27.608460000000001</v>
      </c>
      <c r="I419" s="138"/>
      <c r="J419" s="229"/>
      <c r="K419" s="138"/>
      <c r="L419" s="195"/>
      <c r="M419" s="82"/>
    </row>
    <row r="420" spans="1:14" ht="18.75" outlineLevel="1" thickBot="1" x14ac:dyDescent="0.25">
      <c r="A420" s="123" t="s">
        <v>251</v>
      </c>
      <c r="B420" s="147">
        <v>377137</v>
      </c>
      <c r="C420" s="116"/>
      <c r="D420" s="116"/>
      <c r="E420" s="265">
        <v>88.547200000000004</v>
      </c>
      <c r="F420" s="272">
        <v>66.410399999999996</v>
      </c>
      <c r="G420" s="273">
        <v>63.643299999999989</v>
      </c>
      <c r="H420" s="274">
        <v>60.876200000000004</v>
      </c>
      <c r="I420" s="138"/>
      <c r="J420" s="229"/>
      <c r="K420" s="138"/>
      <c r="M420" s="83"/>
    </row>
    <row r="421" spans="1:14" ht="51.75" thickBot="1" x14ac:dyDescent="0.25">
      <c r="A421" s="124" t="s">
        <v>252</v>
      </c>
      <c r="B421" s="47"/>
      <c r="C421" s="47"/>
      <c r="D421" s="47"/>
      <c r="E421" s="48"/>
      <c r="F421" s="48"/>
      <c r="G421" s="48"/>
      <c r="H421" s="49"/>
      <c r="J421" s="229"/>
      <c r="K421" s="74"/>
      <c r="M421" s="83"/>
    </row>
    <row r="422" spans="1:14" ht="24.75" thickBot="1" x14ac:dyDescent="0.25">
      <c r="A422" s="315" t="s">
        <v>346</v>
      </c>
      <c r="B422" s="315" t="s">
        <v>347</v>
      </c>
      <c r="C422" s="50" t="s">
        <v>348</v>
      </c>
      <c r="D422" s="14" t="s">
        <v>349</v>
      </c>
      <c r="E422" s="316" t="s">
        <v>612</v>
      </c>
      <c r="F422" s="315" t="s">
        <v>613</v>
      </c>
      <c r="G422" s="315"/>
      <c r="H422" s="315"/>
      <c r="J422" s="229"/>
      <c r="M422" s="83"/>
    </row>
    <row r="423" spans="1:14" ht="24.75" thickBot="1" x14ac:dyDescent="0.25">
      <c r="A423" s="315"/>
      <c r="B423" s="315"/>
      <c r="C423" s="52" t="s">
        <v>350</v>
      </c>
      <c r="D423" s="16" t="s">
        <v>351</v>
      </c>
      <c r="E423" s="316"/>
      <c r="F423" s="315"/>
      <c r="G423" s="315"/>
      <c r="H423" s="315"/>
      <c r="J423" s="229"/>
      <c r="M423" s="81"/>
    </row>
    <row r="424" spans="1:14" ht="45.75" thickBot="1" x14ac:dyDescent="0.25">
      <c r="A424" s="125" t="s">
        <v>253</v>
      </c>
      <c r="B424" s="332"/>
      <c r="C424" s="333"/>
      <c r="D424" s="333"/>
      <c r="E424" s="333"/>
      <c r="F424" s="332"/>
      <c r="G424" s="333"/>
      <c r="H424" s="333"/>
      <c r="I424" s="76"/>
      <c r="J424" s="229"/>
      <c r="K424" s="76"/>
      <c r="M424" s="83"/>
    </row>
    <row r="425" spans="1:14" ht="23.25" thickBot="1" x14ac:dyDescent="0.25">
      <c r="A425" s="174"/>
      <c r="B425" s="303"/>
      <c r="C425" s="330"/>
      <c r="D425" s="330"/>
      <c r="E425" s="176"/>
      <c r="F425" s="46" t="s">
        <v>512</v>
      </c>
      <c r="G425" s="45" t="s">
        <v>513</v>
      </c>
      <c r="H425" s="46" t="s">
        <v>514</v>
      </c>
      <c r="J425" s="229"/>
      <c r="L425" s="195"/>
      <c r="M425" s="82"/>
    </row>
    <row r="426" spans="1:14" ht="45.75" thickBot="1" x14ac:dyDescent="0.25">
      <c r="A426" s="105" t="s">
        <v>254</v>
      </c>
      <c r="B426" s="103"/>
      <c r="C426" s="306" t="s">
        <v>255</v>
      </c>
      <c r="D426" s="306" t="s">
        <v>256</v>
      </c>
      <c r="E426" s="264">
        <v>555.19000000000005</v>
      </c>
      <c r="F426" s="275">
        <v>498.89</v>
      </c>
      <c r="G426" s="276">
        <v>476.85</v>
      </c>
      <c r="H426" s="277">
        <v>464.82</v>
      </c>
      <c r="I426" s="138"/>
      <c r="J426" s="229"/>
      <c r="K426" s="73"/>
      <c r="M426" s="83"/>
    </row>
    <row r="427" spans="1:14" ht="20.25" outlineLevel="1" thickBot="1" x14ac:dyDescent="0.25">
      <c r="A427" s="95" t="s">
        <v>257</v>
      </c>
      <c r="B427" s="147">
        <v>10314250</v>
      </c>
      <c r="C427" s="99" t="s">
        <v>255</v>
      </c>
      <c r="D427" s="99" t="s">
        <v>256</v>
      </c>
      <c r="E427" s="265">
        <v>181.1</v>
      </c>
      <c r="F427" s="269">
        <v>173.33</v>
      </c>
      <c r="G427" s="278">
        <v>165.48</v>
      </c>
      <c r="H427" s="271">
        <v>162.63</v>
      </c>
      <c r="I427" s="139"/>
      <c r="J427" s="229"/>
      <c r="K427" s="142"/>
      <c r="L427" s="221"/>
      <c r="M427" s="222"/>
      <c r="N427" s="223"/>
    </row>
    <row r="428" spans="1:14" ht="20.25" outlineLevel="1" thickBot="1" x14ac:dyDescent="0.25">
      <c r="A428" s="95" t="s">
        <v>242</v>
      </c>
      <c r="B428" s="147">
        <v>50370030</v>
      </c>
      <c r="C428" s="99"/>
      <c r="D428" s="99"/>
      <c r="E428" s="265">
        <v>246.62</v>
      </c>
      <c r="F428" s="269">
        <v>229.97</v>
      </c>
      <c r="G428" s="278">
        <v>219.76</v>
      </c>
      <c r="H428" s="271">
        <v>214.55</v>
      </c>
      <c r="I428" s="139"/>
      <c r="J428" s="229"/>
      <c r="K428" s="142"/>
      <c r="L428" s="221"/>
      <c r="M428" s="222"/>
      <c r="N428" s="223"/>
    </row>
    <row r="429" spans="1:14" ht="20.25" outlineLevel="1" thickBot="1" x14ac:dyDescent="0.25">
      <c r="A429" s="95" t="s">
        <v>258</v>
      </c>
      <c r="B429" s="147">
        <v>70363505</v>
      </c>
      <c r="C429" s="99"/>
      <c r="D429" s="99"/>
      <c r="E429" s="265">
        <v>83.072000000000003</v>
      </c>
      <c r="F429" s="269">
        <v>62.303999999999995</v>
      </c>
      <c r="G429" s="278">
        <v>59.707999999999991</v>
      </c>
      <c r="H429" s="271">
        <v>57.112000000000002</v>
      </c>
      <c r="I429" s="139"/>
      <c r="J429" s="229"/>
      <c r="K429" s="142"/>
      <c r="L429" s="221"/>
      <c r="M429" s="224"/>
      <c r="N429" s="223"/>
    </row>
    <row r="430" spans="1:14" ht="20.25" outlineLevel="1" thickBot="1" x14ac:dyDescent="0.25">
      <c r="A430" s="115" t="s">
        <v>419</v>
      </c>
      <c r="B430" s="103">
        <v>5205013150</v>
      </c>
      <c r="C430" s="103" t="s">
        <v>420</v>
      </c>
      <c r="D430" s="103" t="s">
        <v>421</v>
      </c>
      <c r="E430" s="265">
        <v>7.9862400000000004</v>
      </c>
      <c r="F430" s="269">
        <v>5.9896799999999999</v>
      </c>
      <c r="G430" s="278">
        <v>5.7401100000000005</v>
      </c>
      <c r="H430" s="271">
        <v>5.4905400000000002</v>
      </c>
      <c r="I430" s="139"/>
      <c r="J430" s="229"/>
      <c r="K430" s="139"/>
      <c r="L430" s="221"/>
      <c r="M430" s="222"/>
      <c r="N430" s="223"/>
    </row>
    <row r="431" spans="1:14" ht="29.25" outlineLevel="1" thickBot="1" x14ac:dyDescent="0.25">
      <c r="A431" s="115" t="s">
        <v>548</v>
      </c>
      <c r="B431" s="103" t="s">
        <v>593</v>
      </c>
      <c r="C431" s="103" t="s">
        <v>422</v>
      </c>
      <c r="D431" s="103" t="s">
        <v>421</v>
      </c>
      <c r="E431" s="265">
        <v>23.93984</v>
      </c>
      <c r="F431" s="269">
        <v>17.954879999999999</v>
      </c>
      <c r="G431" s="278">
        <v>17.206759999999999</v>
      </c>
      <c r="H431" s="271">
        <v>16.458639999999999</v>
      </c>
      <c r="I431" s="139"/>
      <c r="J431" s="229"/>
      <c r="K431" s="139"/>
      <c r="L431" s="225"/>
      <c r="M431" s="226"/>
      <c r="N431" s="223"/>
    </row>
    <row r="432" spans="1:14" ht="19.5" outlineLevel="1" thickBot="1" x14ac:dyDescent="0.25">
      <c r="A432" s="115" t="s">
        <v>549</v>
      </c>
      <c r="B432" s="103" t="s">
        <v>154</v>
      </c>
      <c r="C432" s="116" t="s">
        <v>155</v>
      </c>
      <c r="D432" s="116"/>
      <c r="E432" s="265">
        <v>12.460800000000001</v>
      </c>
      <c r="F432" s="269">
        <v>9.3455999999999992</v>
      </c>
      <c r="G432" s="278">
        <v>8.9561999999999991</v>
      </c>
      <c r="H432" s="271">
        <v>8.5667999999999989</v>
      </c>
      <c r="I432" s="139"/>
      <c r="J432" s="229"/>
      <c r="K432" s="142"/>
      <c r="L432" s="221"/>
      <c r="M432" s="222"/>
      <c r="N432" s="223"/>
    </row>
    <row r="433" spans="1:14" ht="45.75" thickBot="1" x14ac:dyDescent="0.25">
      <c r="A433" s="105" t="s">
        <v>254</v>
      </c>
      <c r="B433" s="103"/>
      <c r="C433" s="306" t="s">
        <v>259</v>
      </c>
      <c r="D433" s="306" t="s">
        <v>256</v>
      </c>
      <c r="E433" s="264">
        <v>605</v>
      </c>
      <c r="F433" s="275">
        <v>576.25</v>
      </c>
      <c r="G433" s="276">
        <v>551.41</v>
      </c>
      <c r="H433" s="277">
        <v>531.55999999999995</v>
      </c>
      <c r="I433" s="138"/>
      <c r="J433" s="229"/>
      <c r="K433" s="73"/>
      <c r="M433" s="83"/>
    </row>
    <row r="434" spans="1:14" ht="20.25" outlineLevel="1" thickBot="1" x14ac:dyDescent="0.25">
      <c r="A434" s="95" t="s">
        <v>260</v>
      </c>
      <c r="B434" s="147">
        <v>10314252</v>
      </c>
      <c r="C434" s="99" t="s">
        <v>261</v>
      </c>
      <c r="D434" s="99" t="s">
        <v>256</v>
      </c>
      <c r="E434" s="265">
        <v>248.9</v>
      </c>
      <c r="F434" s="269">
        <v>251.68</v>
      </c>
      <c r="G434" s="278">
        <v>240.77</v>
      </c>
      <c r="H434" s="271">
        <v>227.37</v>
      </c>
      <c r="I434" s="139"/>
      <c r="J434" s="229"/>
      <c r="K434" s="142"/>
      <c r="L434" s="221"/>
      <c r="M434" s="222"/>
      <c r="N434" s="223"/>
    </row>
    <row r="435" spans="1:14" ht="20.25" outlineLevel="1" thickBot="1" x14ac:dyDescent="0.25">
      <c r="A435" s="95" t="s">
        <v>242</v>
      </c>
      <c r="B435" s="147">
        <v>50370030</v>
      </c>
      <c r="C435" s="99"/>
      <c r="D435" s="99"/>
      <c r="E435" s="265">
        <v>236.62</v>
      </c>
      <c r="F435" s="269">
        <v>234.97</v>
      </c>
      <c r="G435" s="278">
        <v>224.76</v>
      </c>
      <c r="H435" s="271">
        <v>212.05</v>
      </c>
      <c r="I435" s="139"/>
      <c r="J435" s="229"/>
      <c r="K435" s="142"/>
      <c r="L435" s="221"/>
      <c r="M435" s="224"/>
      <c r="N435" s="223"/>
    </row>
    <row r="436" spans="1:14" ht="20.25" outlineLevel="1" thickBot="1" x14ac:dyDescent="0.25">
      <c r="A436" s="95" t="s">
        <v>258</v>
      </c>
      <c r="B436" s="147">
        <v>70363505</v>
      </c>
      <c r="C436" s="99"/>
      <c r="D436" s="99"/>
      <c r="E436" s="265">
        <v>83.072000000000003</v>
      </c>
      <c r="F436" s="269">
        <v>62.303999999999995</v>
      </c>
      <c r="G436" s="278">
        <v>59.707999999999991</v>
      </c>
      <c r="H436" s="271">
        <v>57.112000000000002</v>
      </c>
      <c r="I436" s="139"/>
      <c r="J436" s="229"/>
      <c r="K436" s="142"/>
      <c r="L436" s="221"/>
      <c r="M436" s="224"/>
      <c r="N436" s="223"/>
    </row>
    <row r="437" spans="1:14" ht="29.25" outlineLevel="1" thickBot="1" x14ac:dyDescent="0.25">
      <c r="A437" s="115" t="s">
        <v>548</v>
      </c>
      <c r="B437" s="103" t="s">
        <v>593</v>
      </c>
      <c r="C437" s="103" t="s">
        <v>422</v>
      </c>
      <c r="D437" s="103" t="s">
        <v>421</v>
      </c>
      <c r="E437" s="265">
        <v>23.93984</v>
      </c>
      <c r="F437" s="269">
        <v>17.954879999999999</v>
      </c>
      <c r="G437" s="278">
        <v>17.206759999999999</v>
      </c>
      <c r="H437" s="271">
        <v>16.458639999999999</v>
      </c>
      <c r="I437" s="139"/>
      <c r="J437" s="229"/>
      <c r="K437" s="139"/>
      <c r="L437" s="221"/>
      <c r="M437" s="226"/>
      <c r="N437" s="223"/>
    </row>
    <row r="438" spans="1:14" ht="19.5" outlineLevel="1" thickBot="1" x14ac:dyDescent="0.25">
      <c r="A438" s="115" t="s">
        <v>529</v>
      </c>
      <c r="B438" s="103" t="s">
        <v>154</v>
      </c>
      <c r="C438" s="116" t="s">
        <v>155</v>
      </c>
      <c r="D438" s="116"/>
      <c r="E438" s="265">
        <v>12.460800000000001</v>
      </c>
      <c r="F438" s="269">
        <v>9.3455999999999992</v>
      </c>
      <c r="G438" s="278">
        <v>8.9561999999999991</v>
      </c>
      <c r="H438" s="271">
        <v>8.5667999999999989</v>
      </c>
      <c r="I438" s="139"/>
      <c r="J438" s="229"/>
      <c r="K438" s="142"/>
      <c r="L438" s="221"/>
      <c r="M438" s="226"/>
      <c r="N438" s="223"/>
    </row>
    <row r="439" spans="1:14" ht="45.75" thickBot="1" x14ac:dyDescent="0.25">
      <c r="A439" s="105" t="s">
        <v>262</v>
      </c>
      <c r="B439" s="103"/>
      <c r="C439" s="306" t="s">
        <v>255</v>
      </c>
      <c r="D439" s="306" t="s">
        <v>263</v>
      </c>
      <c r="E439" s="264">
        <v>573.33000000000004</v>
      </c>
      <c r="F439" s="275">
        <v>545</v>
      </c>
      <c r="G439" s="276">
        <v>521.46</v>
      </c>
      <c r="H439" s="277">
        <v>597.91</v>
      </c>
      <c r="I439" s="138"/>
      <c r="J439" s="229"/>
      <c r="K439" s="73"/>
      <c r="M439" s="83"/>
    </row>
    <row r="440" spans="1:14" ht="20.25" outlineLevel="1" thickBot="1" x14ac:dyDescent="0.25">
      <c r="A440" s="115" t="s">
        <v>264</v>
      </c>
      <c r="B440" s="103">
        <v>10314350</v>
      </c>
      <c r="C440" s="103" t="s">
        <v>255</v>
      </c>
      <c r="D440" s="103" t="s">
        <v>263</v>
      </c>
      <c r="E440" s="265">
        <v>209.25</v>
      </c>
      <c r="F440" s="269">
        <v>214.44</v>
      </c>
      <c r="G440" s="278">
        <v>205.08</v>
      </c>
      <c r="H440" s="271">
        <v>195.73</v>
      </c>
      <c r="I440" s="139"/>
      <c r="J440" s="229"/>
      <c r="K440" s="142"/>
      <c r="L440" s="221"/>
      <c r="M440" s="222"/>
      <c r="N440" s="223"/>
    </row>
    <row r="441" spans="1:14" ht="20.25" outlineLevel="1" thickBot="1" x14ac:dyDescent="0.25">
      <c r="A441" s="95" t="s">
        <v>242</v>
      </c>
      <c r="B441" s="147">
        <v>50370030</v>
      </c>
      <c r="C441" s="99"/>
      <c r="D441" s="99"/>
      <c r="E441" s="265">
        <v>236.62</v>
      </c>
      <c r="F441" s="269">
        <v>234.97</v>
      </c>
      <c r="G441" s="278">
        <v>224.76</v>
      </c>
      <c r="H441" s="271">
        <v>214.55</v>
      </c>
      <c r="I441" s="139"/>
      <c r="J441" s="229"/>
      <c r="K441" s="142"/>
      <c r="L441" s="221"/>
      <c r="M441" s="222"/>
      <c r="N441" s="223"/>
    </row>
    <row r="442" spans="1:14" ht="20.25" outlineLevel="1" thickBot="1" x14ac:dyDescent="0.25">
      <c r="A442" s="95" t="s">
        <v>258</v>
      </c>
      <c r="B442" s="147">
        <v>70363505</v>
      </c>
      <c r="C442" s="99"/>
      <c r="D442" s="99"/>
      <c r="E442" s="265">
        <v>83.072000000000003</v>
      </c>
      <c r="F442" s="269">
        <v>62.303999999999995</v>
      </c>
      <c r="G442" s="278">
        <v>59.707999999999991</v>
      </c>
      <c r="H442" s="271">
        <v>57.112000000000002</v>
      </c>
      <c r="I442" s="139"/>
      <c r="J442" s="229"/>
      <c r="K442" s="142"/>
      <c r="L442" s="221"/>
      <c r="M442" s="224"/>
      <c r="N442" s="223"/>
    </row>
    <row r="443" spans="1:14" ht="20.25" outlineLevel="1" thickBot="1" x14ac:dyDescent="0.25">
      <c r="A443" s="115" t="s">
        <v>419</v>
      </c>
      <c r="B443" s="103">
        <v>5205013150</v>
      </c>
      <c r="C443" s="103" t="s">
        <v>420</v>
      </c>
      <c r="D443" s="103" t="s">
        <v>421</v>
      </c>
      <c r="E443" s="265">
        <v>7.9862400000000004</v>
      </c>
      <c r="F443" s="269">
        <v>5.9896799999999999</v>
      </c>
      <c r="G443" s="278">
        <v>5.7401100000000005</v>
      </c>
      <c r="H443" s="271">
        <v>5.4905400000000002</v>
      </c>
      <c r="I443" s="139"/>
      <c r="J443" s="229"/>
      <c r="K443" s="139"/>
      <c r="L443" s="221"/>
      <c r="M443" s="222"/>
      <c r="N443" s="223"/>
    </row>
    <row r="444" spans="1:14" ht="29.25" outlineLevel="1" thickBot="1" x14ac:dyDescent="0.25">
      <c r="A444" s="115" t="s">
        <v>550</v>
      </c>
      <c r="B444" s="103" t="s">
        <v>593</v>
      </c>
      <c r="C444" s="103" t="s">
        <v>422</v>
      </c>
      <c r="D444" s="103" t="s">
        <v>421</v>
      </c>
      <c r="E444" s="265">
        <v>23.93984</v>
      </c>
      <c r="F444" s="269">
        <v>17.954879999999999</v>
      </c>
      <c r="G444" s="278">
        <v>17.206759999999999</v>
      </c>
      <c r="H444" s="271">
        <v>16.458639999999999</v>
      </c>
      <c r="I444" s="139"/>
      <c r="J444" s="229"/>
      <c r="K444" s="139"/>
      <c r="L444" s="225"/>
      <c r="M444" s="226"/>
      <c r="N444" s="223"/>
    </row>
    <row r="445" spans="1:14" s="24" customFormat="1" ht="19.5" outlineLevel="1" thickBot="1" x14ac:dyDescent="0.25">
      <c r="A445" s="115" t="s">
        <v>549</v>
      </c>
      <c r="B445" s="103" t="s">
        <v>154</v>
      </c>
      <c r="C445" s="116" t="s">
        <v>155</v>
      </c>
      <c r="D445" s="116"/>
      <c r="E445" s="265">
        <v>12.460800000000001</v>
      </c>
      <c r="F445" s="269">
        <v>9.3455999999999992</v>
      </c>
      <c r="G445" s="278">
        <v>8.9561999999999991</v>
      </c>
      <c r="H445" s="271">
        <v>8.5667999999999989</v>
      </c>
      <c r="I445" s="139"/>
      <c r="J445" s="229"/>
      <c r="K445" s="142"/>
      <c r="L445" s="221"/>
      <c r="M445" s="222"/>
      <c r="N445" s="220"/>
    </row>
    <row r="446" spans="1:14" s="24" customFormat="1" ht="45.75" thickBot="1" x14ac:dyDescent="0.25">
      <c r="A446" s="105" t="s">
        <v>262</v>
      </c>
      <c r="B446" s="103"/>
      <c r="C446" s="306" t="s">
        <v>259</v>
      </c>
      <c r="D446" s="306" t="s">
        <v>263</v>
      </c>
      <c r="E446" s="264">
        <v>645.41</v>
      </c>
      <c r="F446" s="275">
        <v>614.05999999999995</v>
      </c>
      <c r="G446" s="276">
        <v>582.64</v>
      </c>
      <c r="H446" s="277">
        <v>556.22</v>
      </c>
      <c r="I446" s="138"/>
      <c r="J446" s="229"/>
      <c r="K446" s="73"/>
      <c r="L446" s="192"/>
      <c r="M446" s="83"/>
      <c r="N446" s="23"/>
    </row>
    <row r="447" spans="1:14" s="24" customFormat="1" ht="20.25" outlineLevel="1" thickBot="1" x14ac:dyDescent="0.25">
      <c r="A447" s="95" t="s">
        <v>265</v>
      </c>
      <c r="B447" s="147">
        <v>10314352</v>
      </c>
      <c r="C447" s="99" t="s">
        <v>266</v>
      </c>
      <c r="D447" s="99" t="s">
        <v>263</v>
      </c>
      <c r="E447" s="265">
        <v>299.31</v>
      </c>
      <c r="F447" s="269">
        <v>284.48</v>
      </c>
      <c r="G447" s="278">
        <v>273.01</v>
      </c>
      <c r="H447" s="271">
        <v>259.52999999999997</v>
      </c>
      <c r="I447" s="139"/>
      <c r="J447" s="229"/>
      <c r="K447" s="142"/>
      <c r="L447" s="192"/>
      <c r="M447" s="83"/>
      <c r="N447" s="23"/>
    </row>
    <row r="448" spans="1:14" s="24" customFormat="1" ht="20.25" outlineLevel="1" thickBot="1" x14ac:dyDescent="0.25">
      <c r="A448" s="95" t="s">
        <v>242</v>
      </c>
      <c r="B448" s="147">
        <v>50370030</v>
      </c>
      <c r="C448" s="99"/>
      <c r="D448" s="99"/>
      <c r="E448" s="265">
        <v>226.62</v>
      </c>
      <c r="F448" s="269">
        <v>234.97</v>
      </c>
      <c r="G448" s="278">
        <v>224.76</v>
      </c>
      <c r="H448" s="271">
        <v>214.55</v>
      </c>
      <c r="I448" s="139"/>
      <c r="J448" s="229"/>
      <c r="K448" s="142"/>
      <c r="L448" s="192"/>
      <c r="M448" s="81"/>
      <c r="N448" s="23"/>
    </row>
    <row r="449" spans="1:14" s="24" customFormat="1" ht="21" outlineLevel="1" thickBot="1" x14ac:dyDescent="0.35">
      <c r="A449" s="95" t="s">
        <v>258</v>
      </c>
      <c r="B449" s="147">
        <v>70363505</v>
      </c>
      <c r="C449" s="99"/>
      <c r="D449" s="99"/>
      <c r="E449" s="265">
        <v>83.072000000000003</v>
      </c>
      <c r="F449" s="269">
        <v>62.303999999999995</v>
      </c>
      <c r="G449" s="278">
        <v>59.707999999999991</v>
      </c>
      <c r="H449" s="271">
        <v>57.112000000000002</v>
      </c>
      <c r="I449" s="139"/>
      <c r="J449" s="229"/>
      <c r="K449" s="142"/>
      <c r="L449" s="192"/>
      <c r="M449" s="81"/>
      <c r="N449" s="69"/>
    </row>
    <row r="450" spans="1:14" ht="29.25" outlineLevel="1" thickBot="1" x14ac:dyDescent="0.25">
      <c r="A450" s="115" t="s">
        <v>550</v>
      </c>
      <c r="B450" s="103" t="s">
        <v>593</v>
      </c>
      <c r="C450" s="103" t="s">
        <v>422</v>
      </c>
      <c r="D450" s="103" t="s">
        <v>421</v>
      </c>
      <c r="E450" s="265">
        <v>23.93984</v>
      </c>
      <c r="F450" s="269">
        <v>17.954879999999999</v>
      </c>
      <c r="G450" s="278">
        <v>17.206759999999999</v>
      </c>
      <c r="H450" s="271">
        <v>16.458639999999999</v>
      </c>
      <c r="I450" s="139"/>
      <c r="J450" s="229"/>
      <c r="K450" s="139"/>
      <c r="M450" s="82"/>
    </row>
    <row r="451" spans="1:14" ht="19.5" outlineLevel="1" thickBot="1" x14ac:dyDescent="0.25">
      <c r="A451" s="115" t="s">
        <v>529</v>
      </c>
      <c r="B451" s="103" t="s">
        <v>154</v>
      </c>
      <c r="C451" s="116" t="s">
        <v>155</v>
      </c>
      <c r="D451" s="116"/>
      <c r="E451" s="265">
        <v>12.460800000000001</v>
      </c>
      <c r="F451" s="269">
        <v>9.3455999999999992</v>
      </c>
      <c r="G451" s="278">
        <v>8.9561999999999991</v>
      </c>
      <c r="H451" s="271">
        <v>8.5667999999999989</v>
      </c>
      <c r="I451" s="139"/>
      <c r="J451" s="229"/>
      <c r="K451" s="142"/>
      <c r="M451" s="82"/>
    </row>
    <row r="452" spans="1:14" s="24" customFormat="1" ht="45.75" thickBot="1" x14ac:dyDescent="0.25">
      <c r="A452" s="105" t="s">
        <v>262</v>
      </c>
      <c r="B452" s="103"/>
      <c r="C452" s="306" t="s">
        <v>267</v>
      </c>
      <c r="D452" s="306" t="s">
        <v>263</v>
      </c>
      <c r="E452" s="264">
        <v>602.16999999999996</v>
      </c>
      <c r="F452" s="275">
        <v>574.13</v>
      </c>
      <c r="G452" s="276">
        <v>549.37</v>
      </c>
      <c r="H452" s="277">
        <v>524.61</v>
      </c>
      <c r="I452" s="138"/>
      <c r="J452" s="229"/>
      <c r="K452" s="73"/>
      <c r="L452" s="192"/>
      <c r="M452" s="83"/>
      <c r="N452" s="23"/>
    </row>
    <row r="453" spans="1:14" s="24" customFormat="1" ht="20.25" outlineLevel="1" thickBot="1" x14ac:dyDescent="0.25">
      <c r="A453" s="95" t="s">
        <v>268</v>
      </c>
      <c r="B453" s="147">
        <v>10314354</v>
      </c>
      <c r="C453" s="99" t="s">
        <v>269</v>
      </c>
      <c r="D453" s="99" t="s">
        <v>263</v>
      </c>
      <c r="E453" s="265">
        <v>251.07</v>
      </c>
      <c r="F453" s="269">
        <v>249.55</v>
      </c>
      <c r="G453" s="278">
        <v>238.74</v>
      </c>
      <c r="H453" s="271">
        <v>227.92</v>
      </c>
      <c r="I453" s="139"/>
      <c r="J453" s="229"/>
      <c r="K453" s="142"/>
      <c r="L453" s="192"/>
      <c r="M453" s="83"/>
      <c r="N453" s="23"/>
    </row>
    <row r="454" spans="1:14" s="24" customFormat="1" ht="20.25" outlineLevel="1" thickBot="1" x14ac:dyDescent="0.25">
      <c r="A454" s="95" t="s">
        <v>242</v>
      </c>
      <c r="B454" s="147">
        <v>50370030</v>
      </c>
      <c r="C454" s="99"/>
      <c r="D454" s="99"/>
      <c r="E454" s="265">
        <v>231.62</v>
      </c>
      <c r="F454" s="269">
        <v>234.97</v>
      </c>
      <c r="G454" s="278">
        <v>224.76</v>
      </c>
      <c r="H454" s="271">
        <v>214.55</v>
      </c>
      <c r="I454" s="139"/>
      <c r="J454" s="229"/>
      <c r="K454" s="142"/>
      <c r="L454" s="192"/>
      <c r="M454" s="83"/>
      <c r="N454" s="23"/>
    </row>
    <row r="455" spans="1:14" s="24" customFormat="1" ht="20.25" outlineLevel="1" thickBot="1" x14ac:dyDescent="0.25">
      <c r="A455" s="95" t="s">
        <v>258</v>
      </c>
      <c r="B455" s="147">
        <v>70363505</v>
      </c>
      <c r="C455" s="99"/>
      <c r="D455" s="99"/>
      <c r="E455" s="265">
        <v>83.072000000000003</v>
      </c>
      <c r="F455" s="269">
        <v>62.303999999999995</v>
      </c>
      <c r="G455" s="278">
        <v>59.707999999999991</v>
      </c>
      <c r="H455" s="271">
        <v>57.112000000000002</v>
      </c>
      <c r="I455" s="139"/>
      <c r="J455" s="229"/>
      <c r="K455" s="142"/>
      <c r="L455" s="192"/>
      <c r="M455" s="81"/>
      <c r="N455" s="23"/>
    </row>
    <row r="456" spans="1:14" ht="29.25" outlineLevel="1" thickBot="1" x14ac:dyDescent="0.25">
      <c r="A456" s="115" t="s">
        <v>551</v>
      </c>
      <c r="B456" s="103" t="s">
        <v>593</v>
      </c>
      <c r="C456" s="103" t="s">
        <v>422</v>
      </c>
      <c r="D456" s="103" t="s">
        <v>421</v>
      </c>
      <c r="E456" s="265">
        <v>23.93984</v>
      </c>
      <c r="F456" s="269">
        <v>17.954879999999999</v>
      </c>
      <c r="G456" s="278">
        <v>17.206759999999999</v>
      </c>
      <c r="H456" s="271">
        <v>16.458639999999999</v>
      </c>
      <c r="I456" s="139"/>
      <c r="J456" s="229"/>
      <c r="K456" s="139"/>
      <c r="M456" s="82"/>
    </row>
    <row r="457" spans="1:14" s="24" customFormat="1" ht="19.5" outlineLevel="1" thickBot="1" x14ac:dyDescent="0.25">
      <c r="A457" s="115" t="s">
        <v>529</v>
      </c>
      <c r="B457" s="103" t="s">
        <v>154</v>
      </c>
      <c r="C457" s="116" t="s">
        <v>155</v>
      </c>
      <c r="D457" s="116"/>
      <c r="E457" s="265">
        <v>12.460800000000001</v>
      </c>
      <c r="F457" s="269">
        <v>9.3455999999999992</v>
      </c>
      <c r="G457" s="278">
        <v>8.9561999999999991</v>
      </c>
      <c r="H457" s="271">
        <v>8.5667999999999989</v>
      </c>
      <c r="I457" s="139"/>
      <c r="J457" s="229"/>
      <c r="K457" s="142"/>
      <c r="L457" s="192"/>
      <c r="M457" s="82"/>
      <c r="N457" s="23"/>
    </row>
    <row r="458" spans="1:14" s="24" customFormat="1" ht="45.75" thickBot="1" x14ac:dyDescent="0.25">
      <c r="A458" s="105" t="s">
        <v>430</v>
      </c>
      <c r="B458" s="103"/>
      <c r="C458" s="306" t="s">
        <v>259</v>
      </c>
      <c r="D458" s="306" t="s">
        <v>431</v>
      </c>
      <c r="E458" s="264">
        <v>645.41</v>
      </c>
      <c r="F458" s="275">
        <v>614.05999999999995</v>
      </c>
      <c r="G458" s="276">
        <v>582.64</v>
      </c>
      <c r="H458" s="277">
        <v>556.22</v>
      </c>
      <c r="I458" s="138"/>
      <c r="J458" s="229"/>
      <c r="K458" s="73"/>
      <c r="L458" s="192"/>
      <c r="M458" s="83"/>
      <c r="N458" s="23"/>
    </row>
    <row r="459" spans="1:14" s="24" customFormat="1" ht="20.25" outlineLevel="1" thickBot="1" x14ac:dyDescent="0.25">
      <c r="A459" s="95" t="s">
        <v>432</v>
      </c>
      <c r="B459" s="147">
        <v>10314502</v>
      </c>
      <c r="C459" s="99" t="s">
        <v>259</v>
      </c>
      <c r="D459" s="99" t="s">
        <v>431</v>
      </c>
      <c r="E459" s="265">
        <v>299.31</v>
      </c>
      <c r="F459" s="269">
        <v>284.48</v>
      </c>
      <c r="G459" s="278">
        <v>273.01</v>
      </c>
      <c r="H459" s="271">
        <v>259.52999999999997</v>
      </c>
      <c r="I459" s="139"/>
      <c r="J459" s="229"/>
      <c r="K459" s="142"/>
      <c r="L459" s="192"/>
      <c r="M459" s="83"/>
      <c r="N459" s="23"/>
    </row>
    <row r="460" spans="1:14" s="24" customFormat="1" ht="20.25" outlineLevel="1" thickBot="1" x14ac:dyDescent="0.25">
      <c r="A460" s="95" t="s">
        <v>242</v>
      </c>
      <c r="B460" s="147">
        <v>50370030</v>
      </c>
      <c r="C460" s="99"/>
      <c r="D460" s="99"/>
      <c r="E460" s="265">
        <v>226.62</v>
      </c>
      <c r="F460" s="269">
        <v>234.97</v>
      </c>
      <c r="G460" s="278">
        <v>224.76</v>
      </c>
      <c r="H460" s="271">
        <v>214.55</v>
      </c>
      <c r="I460" s="139"/>
      <c r="J460" s="229"/>
      <c r="K460" s="142"/>
      <c r="L460" s="192"/>
      <c r="M460" s="83"/>
      <c r="N460" s="23"/>
    </row>
    <row r="461" spans="1:14" s="24" customFormat="1" ht="20.25" outlineLevel="1" thickBot="1" x14ac:dyDescent="0.25">
      <c r="A461" s="95" t="s">
        <v>258</v>
      </c>
      <c r="B461" s="147">
        <v>70363505</v>
      </c>
      <c r="C461" s="99"/>
      <c r="D461" s="99"/>
      <c r="E461" s="265">
        <v>83.072000000000003</v>
      </c>
      <c r="F461" s="269">
        <v>62.303999999999995</v>
      </c>
      <c r="G461" s="278">
        <v>59.707999999999991</v>
      </c>
      <c r="H461" s="271">
        <v>57.112000000000002</v>
      </c>
      <c r="I461" s="139"/>
      <c r="J461" s="229"/>
      <c r="K461" s="142"/>
      <c r="L461" s="192"/>
      <c r="M461" s="81"/>
      <c r="N461" s="23"/>
    </row>
    <row r="462" spans="1:14" s="24" customFormat="1" ht="29.25" outlineLevel="1" thickBot="1" x14ac:dyDescent="0.25">
      <c r="A462" s="115" t="s">
        <v>548</v>
      </c>
      <c r="B462" s="103" t="s">
        <v>593</v>
      </c>
      <c r="C462" s="103" t="s">
        <v>422</v>
      </c>
      <c r="D462" s="103" t="s">
        <v>421</v>
      </c>
      <c r="E462" s="265">
        <v>23.93984</v>
      </c>
      <c r="F462" s="269">
        <v>17.954879999999999</v>
      </c>
      <c r="G462" s="278">
        <v>17.206759999999999</v>
      </c>
      <c r="H462" s="271">
        <v>16.458639999999999</v>
      </c>
      <c r="I462" s="139"/>
      <c r="J462" s="229"/>
      <c r="K462" s="139"/>
      <c r="L462" s="192"/>
      <c r="M462" s="82"/>
      <c r="N462" s="23"/>
    </row>
    <row r="463" spans="1:14" ht="19.5" outlineLevel="1" thickBot="1" x14ac:dyDescent="0.25">
      <c r="A463" s="115" t="s">
        <v>529</v>
      </c>
      <c r="B463" s="103" t="s">
        <v>154</v>
      </c>
      <c r="C463" s="116" t="s">
        <v>155</v>
      </c>
      <c r="D463" s="116"/>
      <c r="E463" s="265">
        <v>12.460800000000001</v>
      </c>
      <c r="F463" s="269">
        <v>9.3455999999999992</v>
      </c>
      <c r="G463" s="278">
        <v>8.9561999999999991</v>
      </c>
      <c r="H463" s="271">
        <v>8.5667999999999989</v>
      </c>
      <c r="I463" s="139"/>
      <c r="J463" s="229"/>
      <c r="K463" s="142"/>
      <c r="M463" s="82"/>
    </row>
    <row r="464" spans="1:14" s="24" customFormat="1" ht="45.75" thickBot="1" x14ac:dyDescent="0.25">
      <c r="A464" s="105" t="s">
        <v>433</v>
      </c>
      <c r="B464" s="103"/>
      <c r="C464" s="306" t="s">
        <v>434</v>
      </c>
      <c r="D464" s="306" t="s">
        <v>435</v>
      </c>
      <c r="E464" s="264">
        <v>595.62</v>
      </c>
      <c r="F464" s="275">
        <v>554.22</v>
      </c>
      <c r="G464" s="276">
        <v>530.29</v>
      </c>
      <c r="H464" s="277">
        <v>516.36</v>
      </c>
      <c r="I464" s="138"/>
      <c r="J464" s="229"/>
      <c r="K464" s="73"/>
      <c r="L464" s="192"/>
      <c r="M464" s="83"/>
      <c r="N464" s="23"/>
    </row>
    <row r="465" spans="1:14" s="24" customFormat="1" ht="30" outlineLevel="1" thickBot="1" x14ac:dyDescent="0.25">
      <c r="A465" s="115" t="s">
        <v>436</v>
      </c>
      <c r="B465" s="148">
        <v>10314700</v>
      </c>
      <c r="C465" s="103" t="s">
        <v>437</v>
      </c>
      <c r="D465" s="103" t="s">
        <v>435</v>
      </c>
      <c r="E465" s="265">
        <v>188.76</v>
      </c>
      <c r="F465" s="269">
        <v>195.32</v>
      </c>
      <c r="G465" s="278">
        <v>186.77</v>
      </c>
      <c r="H465" s="271">
        <v>178.21</v>
      </c>
      <c r="I465" s="139"/>
      <c r="J465" s="229"/>
      <c r="K465" s="142"/>
      <c r="L465" s="192"/>
      <c r="M465" s="83"/>
      <c r="N465" s="23"/>
    </row>
    <row r="466" spans="1:14" s="24" customFormat="1" ht="20.25" outlineLevel="1" thickBot="1" x14ac:dyDescent="0.25">
      <c r="A466" s="95" t="s">
        <v>242</v>
      </c>
      <c r="B466" s="147">
        <v>50370030</v>
      </c>
      <c r="C466" s="99"/>
      <c r="D466" s="99"/>
      <c r="E466" s="265">
        <v>241.62</v>
      </c>
      <c r="F466" s="269">
        <v>234.97</v>
      </c>
      <c r="G466" s="278">
        <v>224.76</v>
      </c>
      <c r="H466" s="271">
        <v>214.55</v>
      </c>
      <c r="I466" s="139"/>
      <c r="J466" s="229"/>
      <c r="K466" s="142"/>
      <c r="L466" s="192"/>
      <c r="M466" s="83"/>
      <c r="N466" s="23"/>
    </row>
    <row r="467" spans="1:14" s="24" customFormat="1" ht="20.25" outlineLevel="1" thickBot="1" x14ac:dyDescent="0.25">
      <c r="A467" s="95" t="s">
        <v>258</v>
      </c>
      <c r="B467" s="147">
        <v>70363505</v>
      </c>
      <c r="C467" s="99"/>
      <c r="D467" s="99"/>
      <c r="E467" s="265">
        <v>83.072000000000003</v>
      </c>
      <c r="F467" s="269">
        <v>62.303999999999995</v>
      </c>
      <c r="G467" s="278">
        <v>59.707999999999991</v>
      </c>
      <c r="H467" s="271">
        <v>57.112000000000002</v>
      </c>
      <c r="I467" s="139"/>
      <c r="J467" s="229"/>
      <c r="K467" s="142"/>
      <c r="L467" s="192"/>
      <c r="M467" s="81"/>
      <c r="N467" s="23"/>
    </row>
    <row r="468" spans="1:14" ht="20.25" outlineLevel="1" thickBot="1" x14ac:dyDescent="0.25">
      <c r="A468" s="98" t="s">
        <v>392</v>
      </c>
      <c r="B468" s="100">
        <v>5205013150</v>
      </c>
      <c r="C468" s="104" t="s">
        <v>148</v>
      </c>
      <c r="D468" s="104" t="s">
        <v>149</v>
      </c>
      <c r="E468" s="265">
        <v>19.408639999999998</v>
      </c>
      <c r="F468" s="269">
        <v>14.556479999999997</v>
      </c>
      <c r="G468" s="278">
        <v>13.949959999999999</v>
      </c>
      <c r="H468" s="271">
        <v>13.343439999999999</v>
      </c>
      <c r="I468" s="139"/>
      <c r="J468" s="229"/>
      <c r="K468" s="142"/>
      <c r="L468" s="194"/>
      <c r="M468" s="80"/>
    </row>
    <row r="469" spans="1:14" s="24" customFormat="1" ht="29.25" outlineLevel="1" thickBot="1" x14ac:dyDescent="0.25">
      <c r="A469" s="98" t="s">
        <v>528</v>
      </c>
      <c r="B469" s="100" t="s">
        <v>151</v>
      </c>
      <c r="C469" s="103" t="s">
        <v>152</v>
      </c>
      <c r="D469" s="103" t="s">
        <v>149</v>
      </c>
      <c r="E469" s="265">
        <v>50.296320000000001</v>
      </c>
      <c r="F469" s="269">
        <v>37.722239999999999</v>
      </c>
      <c r="G469" s="278">
        <v>36.150479999999995</v>
      </c>
      <c r="H469" s="271">
        <v>34.578720000000004</v>
      </c>
      <c r="I469" s="139"/>
      <c r="J469" s="229"/>
      <c r="K469" s="142"/>
      <c r="L469" s="214"/>
      <c r="M469" s="82"/>
      <c r="N469" s="23"/>
    </row>
    <row r="470" spans="1:14" s="24" customFormat="1" ht="19.5" outlineLevel="1" thickBot="1" x14ac:dyDescent="0.25">
      <c r="A470" s="98" t="s">
        <v>529</v>
      </c>
      <c r="B470" s="100" t="s">
        <v>154</v>
      </c>
      <c r="C470" s="103" t="s">
        <v>155</v>
      </c>
      <c r="D470" s="104"/>
      <c r="E470" s="265">
        <v>12.460800000000001</v>
      </c>
      <c r="F470" s="269">
        <v>9.3455999999999992</v>
      </c>
      <c r="G470" s="278">
        <v>8.9561999999999991</v>
      </c>
      <c r="H470" s="271">
        <v>8.5667999999999989</v>
      </c>
      <c r="I470" s="139"/>
      <c r="J470" s="229"/>
      <c r="K470" s="142"/>
      <c r="L470" s="192"/>
      <c r="M470" s="83"/>
      <c r="N470" s="23"/>
    </row>
    <row r="471" spans="1:14" s="24" customFormat="1" ht="45.75" thickBot="1" x14ac:dyDescent="0.25">
      <c r="A471" s="105" t="s">
        <v>433</v>
      </c>
      <c r="B471" s="103"/>
      <c r="C471" s="306" t="s">
        <v>438</v>
      </c>
      <c r="D471" s="306" t="s">
        <v>435</v>
      </c>
      <c r="E471" s="264">
        <v>792.25</v>
      </c>
      <c r="F471" s="275">
        <v>734.18</v>
      </c>
      <c r="G471" s="276">
        <v>711.93</v>
      </c>
      <c r="H471" s="277">
        <v>689.97</v>
      </c>
      <c r="I471" s="138"/>
      <c r="J471" s="229"/>
      <c r="K471" s="73"/>
      <c r="L471" s="192"/>
      <c r="M471" s="83"/>
      <c r="N471" s="23"/>
    </row>
    <row r="472" spans="1:14" s="24" customFormat="1" ht="20.25" outlineLevel="1" thickBot="1" x14ac:dyDescent="0.25">
      <c r="A472" s="115" t="s">
        <v>439</v>
      </c>
      <c r="B472" s="148">
        <v>10314702</v>
      </c>
      <c r="C472" s="103" t="s">
        <v>440</v>
      </c>
      <c r="D472" s="103" t="s">
        <v>435</v>
      </c>
      <c r="E472" s="265">
        <v>419.79</v>
      </c>
      <c r="F472" s="269">
        <v>399.84</v>
      </c>
      <c r="G472" s="278">
        <v>387.35</v>
      </c>
      <c r="H472" s="271">
        <v>374.86</v>
      </c>
      <c r="I472" s="139"/>
      <c r="J472" s="229"/>
      <c r="K472" s="142"/>
      <c r="L472" s="192"/>
      <c r="M472" s="83"/>
      <c r="N472" s="23"/>
    </row>
    <row r="473" spans="1:14" s="24" customFormat="1" ht="20.25" outlineLevel="1" thickBot="1" x14ac:dyDescent="0.25">
      <c r="A473" s="95" t="s">
        <v>242</v>
      </c>
      <c r="B473" s="147">
        <v>50370030</v>
      </c>
      <c r="C473" s="99"/>
      <c r="D473" s="99"/>
      <c r="E473" s="265">
        <v>226.62</v>
      </c>
      <c r="F473" s="269">
        <v>224.97</v>
      </c>
      <c r="G473" s="278">
        <v>219.76</v>
      </c>
      <c r="H473" s="271">
        <v>214.55</v>
      </c>
      <c r="I473" s="139"/>
      <c r="J473" s="229"/>
      <c r="K473" s="142"/>
      <c r="L473" s="192"/>
      <c r="M473" s="81"/>
      <c r="N473" s="23"/>
    </row>
    <row r="474" spans="1:14" ht="20.25" outlineLevel="1" thickBot="1" x14ac:dyDescent="0.25">
      <c r="A474" s="95" t="s">
        <v>258</v>
      </c>
      <c r="B474" s="147">
        <v>70363505</v>
      </c>
      <c r="C474" s="99"/>
      <c r="D474" s="99"/>
      <c r="E474" s="265">
        <v>83.072000000000003</v>
      </c>
      <c r="F474" s="269">
        <v>62.303999999999995</v>
      </c>
      <c r="G474" s="278">
        <v>59.707999999999991</v>
      </c>
      <c r="H474" s="271">
        <v>57.112000000000002</v>
      </c>
      <c r="I474" s="139"/>
      <c r="J474" s="229"/>
      <c r="K474" s="142"/>
      <c r="M474" s="83"/>
    </row>
    <row r="475" spans="1:14" s="24" customFormat="1" ht="29.25" outlineLevel="1" thickBot="1" x14ac:dyDescent="0.25">
      <c r="A475" s="98" t="s">
        <v>528</v>
      </c>
      <c r="B475" s="103" t="s">
        <v>151</v>
      </c>
      <c r="C475" s="103" t="s">
        <v>152</v>
      </c>
      <c r="D475" s="103" t="s">
        <v>149</v>
      </c>
      <c r="E475" s="265">
        <v>50.296320000000001</v>
      </c>
      <c r="F475" s="269">
        <v>37.722239999999999</v>
      </c>
      <c r="G475" s="278">
        <v>36.150479999999995</v>
      </c>
      <c r="H475" s="271">
        <v>34.578720000000004</v>
      </c>
      <c r="I475" s="139"/>
      <c r="J475" s="229"/>
      <c r="K475" s="142"/>
      <c r="L475" s="195"/>
      <c r="M475" s="82"/>
      <c r="N475" s="23"/>
    </row>
    <row r="476" spans="1:14" ht="19.5" outlineLevel="1" thickBot="1" x14ac:dyDescent="0.25">
      <c r="A476" s="115" t="s">
        <v>529</v>
      </c>
      <c r="B476" s="103" t="s">
        <v>154</v>
      </c>
      <c r="C476" s="116" t="s">
        <v>155</v>
      </c>
      <c r="D476" s="116"/>
      <c r="E476" s="265">
        <v>12.460800000000001</v>
      </c>
      <c r="F476" s="269">
        <v>9.3455999999999992</v>
      </c>
      <c r="G476" s="278">
        <v>8.9561999999999991</v>
      </c>
      <c r="H476" s="271">
        <v>8.5667999999999989</v>
      </c>
      <c r="I476" s="139"/>
      <c r="J476" s="229"/>
      <c r="K476" s="142"/>
      <c r="M476" s="83"/>
    </row>
    <row r="477" spans="1:14" ht="45.75" thickBot="1" x14ac:dyDescent="0.25">
      <c r="A477" s="105" t="s">
        <v>441</v>
      </c>
      <c r="B477" s="148"/>
      <c r="C477" s="306" t="s">
        <v>434</v>
      </c>
      <c r="D477" s="306" t="s">
        <v>442</v>
      </c>
      <c r="E477" s="264">
        <v>607.51</v>
      </c>
      <c r="F477" s="275">
        <v>555.63</v>
      </c>
      <c r="G477" s="276">
        <v>531.65</v>
      </c>
      <c r="H477" s="277">
        <v>507.66</v>
      </c>
      <c r="I477" s="138"/>
      <c r="J477" s="229"/>
      <c r="K477" s="73"/>
      <c r="M477" s="83"/>
    </row>
    <row r="478" spans="1:14" ht="20.25" outlineLevel="1" thickBot="1" x14ac:dyDescent="0.25">
      <c r="A478" s="115" t="s">
        <v>443</v>
      </c>
      <c r="B478" s="148">
        <v>10314800</v>
      </c>
      <c r="C478" s="103" t="s">
        <v>437</v>
      </c>
      <c r="D478" s="103" t="s">
        <v>442</v>
      </c>
      <c r="E478" s="265">
        <v>200.65</v>
      </c>
      <c r="F478" s="269">
        <v>196.74</v>
      </c>
      <c r="G478" s="278">
        <v>188.12</v>
      </c>
      <c r="H478" s="271">
        <v>179.51</v>
      </c>
      <c r="I478" s="139"/>
      <c r="J478" s="229"/>
      <c r="K478" s="142"/>
      <c r="M478" s="83"/>
    </row>
    <row r="479" spans="1:14" ht="20.25" outlineLevel="1" thickBot="1" x14ac:dyDescent="0.25">
      <c r="A479" s="95" t="s">
        <v>242</v>
      </c>
      <c r="B479" s="147">
        <v>50370030</v>
      </c>
      <c r="C479" s="99"/>
      <c r="D479" s="99"/>
      <c r="E479" s="265">
        <v>241.62</v>
      </c>
      <c r="F479" s="269">
        <v>234.97</v>
      </c>
      <c r="G479" s="278">
        <v>224.76</v>
      </c>
      <c r="H479" s="271">
        <v>214.55</v>
      </c>
      <c r="I479" s="139"/>
      <c r="J479" s="229"/>
      <c r="K479" s="142"/>
      <c r="M479" s="81"/>
    </row>
    <row r="480" spans="1:14" ht="20.25" outlineLevel="1" thickBot="1" x14ac:dyDescent="0.25">
      <c r="A480" s="95" t="s">
        <v>258</v>
      </c>
      <c r="B480" s="147">
        <v>70363505</v>
      </c>
      <c r="C480" s="99"/>
      <c r="D480" s="99"/>
      <c r="E480" s="265">
        <v>83.072000000000003</v>
      </c>
      <c r="F480" s="269">
        <v>62.303999999999995</v>
      </c>
      <c r="G480" s="278">
        <v>59.707999999999991</v>
      </c>
      <c r="H480" s="271">
        <v>57.112000000000002</v>
      </c>
      <c r="I480" s="139"/>
      <c r="J480" s="229"/>
      <c r="K480" s="142"/>
      <c r="M480" s="81"/>
    </row>
    <row r="481" spans="1:14" ht="20.25" outlineLevel="1" thickBot="1" x14ac:dyDescent="0.25">
      <c r="A481" s="98" t="s">
        <v>392</v>
      </c>
      <c r="B481" s="100">
        <v>5205013150</v>
      </c>
      <c r="C481" s="104" t="s">
        <v>148</v>
      </c>
      <c r="D481" s="104" t="s">
        <v>149</v>
      </c>
      <c r="E481" s="265">
        <v>19.408639999999998</v>
      </c>
      <c r="F481" s="269">
        <v>14.556479999999997</v>
      </c>
      <c r="G481" s="278">
        <v>13.949959999999999</v>
      </c>
      <c r="H481" s="271">
        <v>13.343439999999999</v>
      </c>
      <c r="I481" s="139"/>
      <c r="J481" s="229"/>
      <c r="K481" s="142"/>
      <c r="L481" s="194"/>
      <c r="M481" s="80"/>
    </row>
    <row r="482" spans="1:14" s="24" customFormat="1" ht="29.25" outlineLevel="1" thickBot="1" x14ac:dyDescent="0.25">
      <c r="A482" s="98" t="s">
        <v>528</v>
      </c>
      <c r="B482" s="100" t="s">
        <v>151</v>
      </c>
      <c r="C482" s="103" t="s">
        <v>152</v>
      </c>
      <c r="D482" s="103" t="s">
        <v>149</v>
      </c>
      <c r="E482" s="265">
        <v>50.296320000000001</v>
      </c>
      <c r="F482" s="269">
        <v>37.722239999999999</v>
      </c>
      <c r="G482" s="278">
        <v>36.150479999999995</v>
      </c>
      <c r="H482" s="271">
        <v>34.578720000000004</v>
      </c>
      <c r="I482" s="139"/>
      <c r="J482" s="229"/>
      <c r="K482" s="142"/>
      <c r="L482" s="192"/>
      <c r="M482" s="83"/>
      <c r="N482" s="23"/>
    </row>
    <row r="483" spans="1:14" s="24" customFormat="1" ht="19.5" outlineLevel="1" thickBot="1" x14ac:dyDescent="0.25">
      <c r="A483" s="98" t="s">
        <v>549</v>
      </c>
      <c r="B483" s="100" t="s">
        <v>154</v>
      </c>
      <c r="C483" s="103" t="s">
        <v>155</v>
      </c>
      <c r="D483" s="104"/>
      <c r="E483" s="265">
        <v>12.460800000000001</v>
      </c>
      <c r="F483" s="269">
        <v>9.3455999999999992</v>
      </c>
      <c r="G483" s="278">
        <v>8.9561999999999991</v>
      </c>
      <c r="H483" s="271">
        <v>8.5667999999999989</v>
      </c>
      <c r="I483" s="139"/>
      <c r="J483" s="229"/>
      <c r="K483" s="142"/>
      <c r="L483" s="192"/>
      <c r="M483" s="83"/>
      <c r="N483" s="23"/>
    </row>
    <row r="484" spans="1:14" s="24" customFormat="1" ht="45.75" thickBot="1" x14ac:dyDescent="0.25">
      <c r="A484" s="105" t="s">
        <v>444</v>
      </c>
      <c r="B484" s="103"/>
      <c r="C484" s="306" t="s">
        <v>445</v>
      </c>
      <c r="D484" s="306" t="s">
        <v>446</v>
      </c>
      <c r="E484" s="264">
        <v>583.4</v>
      </c>
      <c r="F484" s="275">
        <v>537.54999999999995</v>
      </c>
      <c r="G484" s="276">
        <v>514.32000000000005</v>
      </c>
      <c r="H484" s="277">
        <v>491.09</v>
      </c>
      <c r="I484" s="138"/>
      <c r="J484" s="229"/>
      <c r="K484" s="73"/>
      <c r="L484" s="192"/>
      <c r="M484" s="83"/>
      <c r="N484" s="23"/>
    </row>
    <row r="485" spans="1:14" s="24" customFormat="1" ht="20.25" outlineLevel="1" thickBot="1" x14ac:dyDescent="0.25">
      <c r="A485" s="115" t="s">
        <v>447</v>
      </c>
      <c r="B485" s="148">
        <v>10314801</v>
      </c>
      <c r="C485" s="103" t="s">
        <v>575</v>
      </c>
      <c r="D485" s="103" t="s">
        <v>446</v>
      </c>
      <c r="E485" s="265">
        <v>201.78</v>
      </c>
      <c r="F485" s="269">
        <v>197.59</v>
      </c>
      <c r="G485" s="278">
        <v>188.94</v>
      </c>
      <c r="H485" s="271">
        <v>180.29</v>
      </c>
      <c r="I485" s="139"/>
      <c r="J485" s="229"/>
      <c r="K485" s="142"/>
      <c r="L485" s="192"/>
      <c r="M485" s="81"/>
      <c r="N485" s="23"/>
    </row>
    <row r="486" spans="1:14" s="24" customFormat="1" ht="20.25" outlineLevel="1" thickBot="1" x14ac:dyDescent="0.25">
      <c r="A486" s="95" t="s">
        <v>242</v>
      </c>
      <c r="B486" s="147">
        <v>50370030</v>
      </c>
      <c r="C486" s="99"/>
      <c r="D486" s="99"/>
      <c r="E486" s="265">
        <v>241.62</v>
      </c>
      <c r="F486" s="269">
        <v>234.97</v>
      </c>
      <c r="G486" s="278">
        <v>224.76</v>
      </c>
      <c r="H486" s="271">
        <v>214.55</v>
      </c>
      <c r="I486" s="139"/>
      <c r="J486" s="229"/>
      <c r="K486" s="142"/>
      <c r="L486" s="192"/>
      <c r="M486" s="81"/>
      <c r="N486" s="23"/>
    </row>
    <row r="487" spans="1:14" s="24" customFormat="1" ht="20.25" outlineLevel="1" thickBot="1" x14ac:dyDescent="0.25">
      <c r="A487" s="95" t="s">
        <v>258</v>
      </c>
      <c r="B487" s="147">
        <v>70363505</v>
      </c>
      <c r="C487" s="99"/>
      <c r="D487" s="99"/>
      <c r="E487" s="265">
        <v>83.072000000000003</v>
      </c>
      <c r="F487" s="269">
        <v>62.303999999999995</v>
      </c>
      <c r="G487" s="278">
        <v>59.707999999999991</v>
      </c>
      <c r="H487" s="271">
        <v>57.112000000000002</v>
      </c>
      <c r="I487" s="139"/>
      <c r="J487" s="229"/>
      <c r="K487" s="142"/>
      <c r="L487" s="195"/>
      <c r="M487" s="82"/>
      <c r="N487" s="23"/>
    </row>
    <row r="488" spans="1:14" s="24" customFormat="1" ht="20.25" outlineLevel="1" thickBot="1" x14ac:dyDescent="0.25">
      <c r="A488" s="94" t="s">
        <v>20</v>
      </c>
      <c r="B488" s="151"/>
      <c r="C488" s="99" t="s">
        <v>21</v>
      </c>
      <c r="D488" s="99" t="s">
        <v>22</v>
      </c>
      <c r="E488" s="265">
        <v>34.834322160000006</v>
      </c>
      <c r="F488" s="269">
        <v>26.125741620000003</v>
      </c>
      <c r="G488" s="278">
        <v>25.037169052500001</v>
      </c>
      <c r="H488" s="271">
        <v>23.948596485000007</v>
      </c>
      <c r="I488" s="139"/>
      <c r="J488" s="229"/>
      <c r="K488" s="142"/>
      <c r="L488" s="195"/>
      <c r="M488" s="82"/>
      <c r="N488" s="23"/>
    </row>
    <row r="489" spans="1:14" s="24" customFormat="1" ht="29.25" outlineLevel="1" thickBot="1" x14ac:dyDescent="0.25">
      <c r="A489" s="98" t="s">
        <v>552</v>
      </c>
      <c r="B489" s="100" t="s">
        <v>448</v>
      </c>
      <c r="C489" s="103"/>
      <c r="D489" s="103"/>
      <c r="E489" s="265">
        <v>19.823999999999998</v>
      </c>
      <c r="F489" s="269">
        <v>14.867999999999999</v>
      </c>
      <c r="G489" s="278">
        <v>14.248499999999998</v>
      </c>
      <c r="H489" s="271">
        <v>13.629</v>
      </c>
      <c r="I489" s="139"/>
      <c r="J489" s="229"/>
      <c r="K489" s="142"/>
      <c r="L489" s="192"/>
      <c r="M489" s="83"/>
      <c r="N489" s="23"/>
    </row>
    <row r="490" spans="1:14" s="24" customFormat="1" ht="29.25" outlineLevel="1" thickBot="1" x14ac:dyDescent="0.25">
      <c r="A490" s="98" t="s">
        <v>553</v>
      </c>
      <c r="B490" s="100" t="s">
        <v>168</v>
      </c>
      <c r="C490" s="103"/>
      <c r="D490" s="103"/>
      <c r="E490" s="265">
        <v>2.2655999999999996</v>
      </c>
      <c r="F490" s="269">
        <v>1.6991999999999998</v>
      </c>
      <c r="G490" s="278">
        <v>1.6283999999999998</v>
      </c>
      <c r="H490" s="271">
        <v>1.5576000000000001</v>
      </c>
      <c r="I490" s="139"/>
      <c r="J490" s="229"/>
      <c r="K490" s="142"/>
      <c r="L490" s="192"/>
      <c r="M490" s="83"/>
      <c r="N490" s="23"/>
    </row>
    <row r="491" spans="1:14" s="24" customFormat="1" ht="45.75" thickBot="1" x14ac:dyDescent="0.25">
      <c r="A491" s="105" t="s">
        <v>441</v>
      </c>
      <c r="B491" s="103"/>
      <c r="C491" s="306" t="s">
        <v>438</v>
      </c>
      <c r="D491" s="306" t="s">
        <v>442</v>
      </c>
      <c r="E491" s="264">
        <v>661</v>
      </c>
      <c r="F491" s="275">
        <v>625.75</v>
      </c>
      <c r="G491" s="276">
        <v>598.85</v>
      </c>
      <c r="H491" s="277">
        <v>571.94000000000005</v>
      </c>
      <c r="I491" s="138"/>
      <c r="J491" s="229"/>
      <c r="K491" s="73"/>
      <c r="L491" s="192"/>
      <c r="M491" s="83"/>
      <c r="N491" s="23"/>
    </row>
    <row r="492" spans="1:14" s="24" customFormat="1" ht="20.25" outlineLevel="1" thickBot="1" x14ac:dyDescent="0.25">
      <c r="A492" s="115" t="s">
        <v>449</v>
      </c>
      <c r="B492" s="148">
        <v>10314802</v>
      </c>
      <c r="C492" s="103" t="s">
        <v>440</v>
      </c>
      <c r="D492" s="103" t="s">
        <v>442</v>
      </c>
      <c r="E492" s="265">
        <v>288.55</v>
      </c>
      <c r="F492" s="269">
        <v>281.41000000000003</v>
      </c>
      <c r="G492" s="278">
        <v>269.27</v>
      </c>
      <c r="H492" s="271">
        <v>257.13</v>
      </c>
      <c r="I492" s="139"/>
      <c r="J492" s="229"/>
      <c r="K492" s="142"/>
      <c r="L492" s="192"/>
      <c r="M492" s="81"/>
      <c r="N492" s="23"/>
    </row>
    <row r="493" spans="1:14" s="24" customFormat="1" ht="20.25" outlineLevel="1" thickBot="1" x14ac:dyDescent="0.25">
      <c r="A493" s="95" t="s">
        <v>242</v>
      </c>
      <c r="B493" s="147">
        <v>50370030</v>
      </c>
      <c r="C493" s="99"/>
      <c r="D493" s="99"/>
      <c r="E493" s="265">
        <v>226.62</v>
      </c>
      <c r="F493" s="269">
        <v>234.97</v>
      </c>
      <c r="G493" s="278">
        <v>224.76</v>
      </c>
      <c r="H493" s="271">
        <v>214.55</v>
      </c>
      <c r="I493" s="139"/>
      <c r="J493" s="229"/>
      <c r="K493" s="142"/>
      <c r="L493" s="192"/>
      <c r="M493" s="81"/>
      <c r="N493" s="23"/>
    </row>
    <row r="494" spans="1:14" s="24" customFormat="1" ht="20.25" outlineLevel="1" thickBot="1" x14ac:dyDescent="0.25">
      <c r="A494" s="95" t="s">
        <v>258</v>
      </c>
      <c r="B494" s="147">
        <v>70363505</v>
      </c>
      <c r="C494" s="99"/>
      <c r="D494" s="99"/>
      <c r="E494" s="265">
        <v>83.072000000000003</v>
      </c>
      <c r="F494" s="269">
        <v>62.303999999999995</v>
      </c>
      <c r="G494" s="278">
        <v>59.707999999999991</v>
      </c>
      <c r="H494" s="271">
        <v>57.112000000000002</v>
      </c>
      <c r="I494" s="139"/>
      <c r="J494" s="229"/>
      <c r="K494" s="142"/>
      <c r="L494" s="195"/>
      <c r="M494" s="82"/>
      <c r="N494" s="23"/>
    </row>
    <row r="495" spans="1:14" ht="29.25" outlineLevel="1" thickBot="1" x14ac:dyDescent="0.25">
      <c r="A495" s="98" t="s">
        <v>528</v>
      </c>
      <c r="B495" s="103" t="s">
        <v>151</v>
      </c>
      <c r="C495" s="103" t="s">
        <v>152</v>
      </c>
      <c r="D495" s="103" t="s">
        <v>149</v>
      </c>
      <c r="E495" s="265">
        <v>50.296320000000001</v>
      </c>
      <c r="F495" s="269">
        <v>37.722239999999999</v>
      </c>
      <c r="G495" s="278">
        <v>36.150479999999995</v>
      </c>
      <c r="H495" s="271">
        <v>34.578720000000004</v>
      </c>
      <c r="I495" s="139"/>
      <c r="J495" s="229"/>
      <c r="K495" s="142"/>
      <c r="M495" s="83"/>
    </row>
    <row r="496" spans="1:14" ht="19.5" outlineLevel="1" thickBot="1" x14ac:dyDescent="0.25">
      <c r="A496" s="115" t="s">
        <v>529</v>
      </c>
      <c r="B496" s="103" t="s">
        <v>154</v>
      </c>
      <c r="C496" s="116" t="s">
        <v>155</v>
      </c>
      <c r="D496" s="116"/>
      <c r="E496" s="265">
        <v>12.460800000000001</v>
      </c>
      <c r="F496" s="269">
        <v>9.3455999999999992</v>
      </c>
      <c r="G496" s="278">
        <v>8.9561999999999991</v>
      </c>
      <c r="H496" s="271">
        <v>8.5667999999999989</v>
      </c>
      <c r="I496" s="139"/>
      <c r="J496" s="229"/>
      <c r="K496" s="142"/>
      <c r="M496" s="83"/>
    </row>
    <row r="497" spans="1:14" ht="45.75" thickBot="1" x14ac:dyDescent="0.25">
      <c r="A497" s="105" t="s">
        <v>441</v>
      </c>
      <c r="B497" s="148"/>
      <c r="C497" s="306" t="s">
        <v>438</v>
      </c>
      <c r="D497" s="306" t="s">
        <v>442</v>
      </c>
      <c r="E497" s="264">
        <v>768.87</v>
      </c>
      <c r="F497" s="275">
        <v>706.65</v>
      </c>
      <c r="G497" s="276">
        <v>676.37</v>
      </c>
      <c r="H497" s="277">
        <v>646.1</v>
      </c>
      <c r="I497" s="138"/>
      <c r="J497" s="229"/>
      <c r="K497" s="73"/>
      <c r="M497" s="83"/>
    </row>
    <row r="498" spans="1:14" ht="20.25" outlineLevel="1" thickBot="1" x14ac:dyDescent="0.25">
      <c r="A498" s="115" t="s">
        <v>450</v>
      </c>
      <c r="B498" s="148">
        <v>88188851</v>
      </c>
      <c r="C498" s="103" t="s">
        <v>440</v>
      </c>
      <c r="D498" s="103" t="s">
        <v>442</v>
      </c>
      <c r="E498" s="265">
        <v>376.41</v>
      </c>
      <c r="F498" s="269">
        <v>362.31</v>
      </c>
      <c r="G498" s="278">
        <v>346.8</v>
      </c>
      <c r="H498" s="271">
        <v>331.28</v>
      </c>
      <c r="I498" s="139"/>
      <c r="J498" s="229"/>
      <c r="K498" s="142"/>
      <c r="M498" s="81"/>
    </row>
    <row r="499" spans="1:14" ht="20.25" outlineLevel="1" thickBot="1" x14ac:dyDescent="0.25">
      <c r="A499" s="95" t="s">
        <v>242</v>
      </c>
      <c r="B499" s="147">
        <v>50370030</v>
      </c>
      <c r="C499" s="99"/>
      <c r="D499" s="99"/>
      <c r="E499" s="265">
        <v>246.41</v>
      </c>
      <c r="F499" s="269">
        <v>234.97</v>
      </c>
      <c r="G499" s="278">
        <v>224.76</v>
      </c>
      <c r="H499" s="271">
        <v>214.55</v>
      </c>
      <c r="I499" s="139"/>
      <c r="J499" s="229"/>
      <c r="K499" s="142"/>
      <c r="M499" s="81"/>
    </row>
    <row r="500" spans="1:14" ht="20.25" outlineLevel="1" thickBot="1" x14ac:dyDescent="0.25">
      <c r="A500" s="95" t="s">
        <v>258</v>
      </c>
      <c r="B500" s="147">
        <v>70363505</v>
      </c>
      <c r="C500" s="99"/>
      <c r="D500" s="99"/>
      <c r="E500" s="265">
        <v>83.072000000000003</v>
      </c>
      <c r="F500" s="269">
        <v>62.303999999999995</v>
      </c>
      <c r="G500" s="278">
        <v>59.707999999999991</v>
      </c>
      <c r="H500" s="271">
        <v>57.112000000000002</v>
      </c>
      <c r="I500" s="139"/>
      <c r="J500" s="229"/>
      <c r="K500" s="142"/>
    </row>
    <row r="501" spans="1:14" ht="29.25" outlineLevel="1" thickBot="1" x14ac:dyDescent="0.25">
      <c r="A501" s="98" t="s">
        <v>533</v>
      </c>
      <c r="B501" s="103" t="s">
        <v>151</v>
      </c>
      <c r="C501" s="103" t="s">
        <v>152</v>
      </c>
      <c r="D501" s="103" t="s">
        <v>149</v>
      </c>
      <c r="E501" s="265">
        <v>50.296320000000001</v>
      </c>
      <c r="F501" s="269">
        <v>37.722239999999999</v>
      </c>
      <c r="G501" s="278">
        <v>36.150479999999995</v>
      </c>
      <c r="H501" s="271">
        <v>34.578720000000004</v>
      </c>
      <c r="I501" s="139"/>
      <c r="J501" s="229"/>
      <c r="K501" s="142"/>
      <c r="L501" s="200"/>
      <c r="M501" s="86"/>
    </row>
    <row r="502" spans="1:14" s="24" customFormat="1" ht="19.5" outlineLevel="1" thickBot="1" x14ac:dyDescent="0.25">
      <c r="A502" s="115" t="s">
        <v>529</v>
      </c>
      <c r="B502" s="103" t="s">
        <v>154</v>
      </c>
      <c r="C502" s="116" t="s">
        <v>155</v>
      </c>
      <c r="D502" s="116"/>
      <c r="E502" s="265">
        <v>12.460800000000001</v>
      </c>
      <c r="F502" s="269">
        <v>9.3455999999999992</v>
      </c>
      <c r="G502" s="278">
        <v>8.9561999999999991</v>
      </c>
      <c r="H502" s="271">
        <v>8.5667999999999989</v>
      </c>
      <c r="I502" s="139"/>
      <c r="J502" s="229"/>
      <c r="K502" s="142"/>
      <c r="L502" s="195"/>
      <c r="M502" s="82"/>
      <c r="N502" s="23"/>
    </row>
    <row r="503" spans="1:14" s="24" customFormat="1" ht="45.75" thickBot="1" x14ac:dyDescent="0.25">
      <c r="A503" s="105" t="s">
        <v>451</v>
      </c>
      <c r="B503" s="148"/>
      <c r="C503" s="306" t="s">
        <v>452</v>
      </c>
      <c r="D503" s="306" t="s">
        <v>453</v>
      </c>
      <c r="E503" s="264">
        <v>728.41</v>
      </c>
      <c r="F503" s="275">
        <v>666.3</v>
      </c>
      <c r="G503" s="276">
        <v>637.29</v>
      </c>
      <c r="H503" s="277">
        <v>618.28</v>
      </c>
      <c r="I503" s="138"/>
      <c r="J503" s="229"/>
      <c r="K503" s="73"/>
      <c r="L503" s="192"/>
      <c r="M503" s="83"/>
      <c r="N503" s="23"/>
    </row>
    <row r="504" spans="1:14" s="24" customFormat="1" ht="20.25" outlineLevel="1" thickBot="1" x14ac:dyDescent="0.25">
      <c r="A504" s="95" t="s">
        <v>454</v>
      </c>
      <c r="B504" s="147">
        <v>10314900</v>
      </c>
      <c r="C504" s="99" t="s">
        <v>455</v>
      </c>
      <c r="D504" s="99" t="s">
        <v>453</v>
      </c>
      <c r="E504" s="265">
        <v>346.32</v>
      </c>
      <c r="F504" s="269">
        <v>319.74</v>
      </c>
      <c r="G504" s="278">
        <v>305.79000000000002</v>
      </c>
      <c r="H504" s="271">
        <v>296.85000000000002</v>
      </c>
      <c r="I504" s="139"/>
      <c r="J504" s="229"/>
      <c r="K504" s="142"/>
      <c r="L504" s="192"/>
      <c r="M504" s="83"/>
      <c r="N504" s="23"/>
    </row>
    <row r="505" spans="1:14" s="24" customFormat="1" ht="20.25" outlineLevel="1" thickBot="1" x14ac:dyDescent="0.25">
      <c r="A505" s="95" t="s">
        <v>242</v>
      </c>
      <c r="B505" s="147">
        <v>50370030</v>
      </c>
      <c r="C505" s="99"/>
      <c r="D505" s="99"/>
      <c r="E505" s="265">
        <v>236.62</v>
      </c>
      <c r="F505" s="269">
        <v>229.97</v>
      </c>
      <c r="G505" s="278">
        <v>219.76</v>
      </c>
      <c r="H505" s="271">
        <v>214.55</v>
      </c>
      <c r="I505" s="139"/>
      <c r="J505" s="229"/>
      <c r="K505" s="142"/>
      <c r="L505" s="192"/>
      <c r="M505" s="83"/>
      <c r="N505" s="23"/>
    </row>
    <row r="506" spans="1:14" s="24" customFormat="1" ht="20.25" outlineLevel="1" thickBot="1" x14ac:dyDescent="0.25">
      <c r="A506" s="95" t="s">
        <v>258</v>
      </c>
      <c r="B506" s="147">
        <v>70363505</v>
      </c>
      <c r="C506" s="99"/>
      <c r="D506" s="99"/>
      <c r="E506" s="265">
        <v>73.069999999999993</v>
      </c>
      <c r="F506" s="269">
        <v>62.303999999999995</v>
      </c>
      <c r="G506" s="278">
        <v>59.707999999999991</v>
      </c>
      <c r="H506" s="271">
        <v>57.112000000000002</v>
      </c>
      <c r="I506" s="139"/>
      <c r="J506" s="229"/>
      <c r="K506" s="142"/>
      <c r="L506" s="192"/>
      <c r="M506" s="81"/>
      <c r="N506" s="23"/>
    </row>
    <row r="507" spans="1:14" s="24" customFormat="1" ht="20.25" outlineLevel="1" thickBot="1" x14ac:dyDescent="0.25">
      <c r="A507" s="95" t="s">
        <v>125</v>
      </c>
      <c r="B507" s="147"/>
      <c r="C507" s="99" t="s">
        <v>126</v>
      </c>
      <c r="D507" s="99" t="s">
        <v>127</v>
      </c>
      <c r="E507" s="265">
        <v>43.235199999999999</v>
      </c>
      <c r="F507" s="269">
        <v>32.426399999999994</v>
      </c>
      <c r="G507" s="278">
        <v>31.075299999999995</v>
      </c>
      <c r="H507" s="271">
        <v>29.7242</v>
      </c>
      <c r="I507" s="230"/>
      <c r="J507" s="229"/>
      <c r="K507" s="142"/>
      <c r="L507" s="194"/>
      <c r="M507" s="80"/>
      <c r="N507" s="23"/>
    </row>
    <row r="508" spans="1:14" s="24" customFormat="1" ht="29.25" outlineLevel="1" thickBot="1" x14ac:dyDescent="0.25">
      <c r="A508" s="115" t="s">
        <v>554</v>
      </c>
      <c r="B508" s="103" t="s">
        <v>456</v>
      </c>
      <c r="C508" s="103"/>
      <c r="D508" s="103"/>
      <c r="E508" s="265">
        <v>26.885120000000001</v>
      </c>
      <c r="F508" s="269">
        <v>20.16384</v>
      </c>
      <c r="G508" s="278">
        <v>19.323679999999996</v>
      </c>
      <c r="H508" s="271">
        <v>18.483520000000002</v>
      </c>
      <c r="I508" s="139"/>
      <c r="J508" s="229"/>
      <c r="K508" s="142"/>
      <c r="L508" s="192"/>
      <c r="M508" s="81"/>
      <c r="N508" s="23"/>
    </row>
    <row r="509" spans="1:14" s="24" customFormat="1" ht="29.25" outlineLevel="1" thickBot="1" x14ac:dyDescent="0.25">
      <c r="A509" s="115" t="s">
        <v>531</v>
      </c>
      <c r="B509" s="103" t="s">
        <v>168</v>
      </c>
      <c r="C509" s="103"/>
      <c r="D509" s="103"/>
      <c r="E509" s="265">
        <v>2.2655999999999996</v>
      </c>
      <c r="F509" s="269">
        <v>1.6991999999999998</v>
      </c>
      <c r="G509" s="278">
        <v>1.6283999999999998</v>
      </c>
      <c r="H509" s="271">
        <v>1.5576000000000001</v>
      </c>
      <c r="I509" s="139"/>
      <c r="J509" s="229"/>
      <c r="K509" s="142"/>
      <c r="L509" s="192"/>
      <c r="M509" s="83"/>
      <c r="N509" s="23"/>
    </row>
    <row r="510" spans="1:14" s="24" customFormat="1" ht="45.75" thickBot="1" x14ac:dyDescent="0.25">
      <c r="A510" s="105" t="s">
        <v>451</v>
      </c>
      <c r="B510" s="147"/>
      <c r="C510" s="306" t="s">
        <v>457</v>
      </c>
      <c r="D510" s="306" t="s">
        <v>453</v>
      </c>
      <c r="E510" s="264">
        <v>791.68</v>
      </c>
      <c r="F510" s="275">
        <v>743.76</v>
      </c>
      <c r="G510" s="276">
        <v>711.52</v>
      </c>
      <c r="H510" s="277">
        <v>679.28</v>
      </c>
      <c r="I510" s="138"/>
      <c r="J510" s="229"/>
      <c r="K510" s="73"/>
      <c r="L510" s="195"/>
      <c r="M510" s="82"/>
      <c r="N510" s="23"/>
    </row>
    <row r="511" spans="1:14" s="24" customFormat="1" ht="20.25" outlineLevel="1" thickBot="1" x14ac:dyDescent="0.25">
      <c r="A511" s="115" t="s">
        <v>458</v>
      </c>
      <c r="B511" s="148">
        <v>10314902</v>
      </c>
      <c r="C511" s="99" t="s">
        <v>459</v>
      </c>
      <c r="D511" s="103" t="s">
        <v>453</v>
      </c>
      <c r="E511" s="265">
        <v>442.83</v>
      </c>
      <c r="F511" s="269">
        <v>424.62</v>
      </c>
      <c r="G511" s="278">
        <v>406.1</v>
      </c>
      <c r="H511" s="271">
        <v>387.57</v>
      </c>
      <c r="I511" s="139"/>
      <c r="J511" s="229"/>
      <c r="K511" s="142"/>
      <c r="L511" s="192"/>
      <c r="M511" s="83"/>
      <c r="N511" s="23"/>
    </row>
    <row r="512" spans="1:14" s="24" customFormat="1" ht="20.25" outlineLevel="1" thickBot="1" x14ac:dyDescent="0.25">
      <c r="A512" s="95" t="s">
        <v>242</v>
      </c>
      <c r="B512" s="147">
        <v>50370030</v>
      </c>
      <c r="C512" s="99"/>
      <c r="D512" s="99"/>
      <c r="E512" s="265">
        <v>246.62</v>
      </c>
      <c r="F512" s="269">
        <v>234.97</v>
      </c>
      <c r="G512" s="278">
        <v>224.76</v>
      </c>
      <c r="H512" s="271">
        <v>214.55</v>
      </c>
      <c r="I512" s="139"/>
      <c r="J512" s="229"/>
      <c r="K512" s="142"/>
      <c r="L512" s="192"/>
      <c r="M512" s="83"/>
      <c r="N512" s="23"/>
    </row>
    <row r="513" spans="1:14" s="24" customFormat="1" ht="20.25" outlineLevel="1" thickBot="1" x14ac:dyDescent="0.25">
      <c r="A513" s="95" t="s">
        <v>258</v>
      </c>
      <c r="B513" s="147">
        <v>70363505</v>
      </c>
      <c r="C513" s="99"/>
      <c r="D513" s="99"/>
      <c r="E513" s="265">
        <v>73.069999999999993</v>
      </c>
      <c r="F513" s="269">
        <v>62.303999999999995</v>
      </c>
      <c r="G513" s="278">
        <v>59.707999999999991</v>
      </c>
      <c r="H513" s="271">
        <v>57.112000000000002</v>
      </c>
      <c r="I513" s="139"/>
      <c r="J513" s="229"/>
      <c r="K513" s="142"/>
      <c r="L513" s="192"/>
      <c r="M513" s="83"/>
      <c r="N513" s="23"/>
    </row>
    <row r="514" spans="1:14" s="24" customFormat="1" ht="29.25" outlineLevel="1" thickBot="1" x14ac:dyDescent="0.25">
      <c r="A514" s="115" t="s">
        <v>554</v>
      </c>
      <c r="B514" s="103" t="s">
        <v>456</v>
      </c>
      <c r="C514" s="103"/>
      <c r="D514" s="103"/>
      <c r="E514" s="265">
        <v>26.885120000000001</v>
      </c>
      <c r="F514" s="269">
        <v>20.16384</v>
      </c>
      <c r="G514" s="278">
        <v>19.323679999999996</v>
      </c>
      <c r="H514" s="271">
        <v>18.483520000000002</v>
      </c>
      <c r="I514" s="139"/>
      <c r="J514" s="229"/>
      <c r="K514" s="142"/>
      <c r="L514" s="192"/>
      <c r="M514" s="81"/>
      <c r="N514" s="23"/>
    </row>
    <row r="515" spans="1:14" s="24" customFormat="1" ht="29.25" outlineLevel="1" thickBot="1" x14ac:dyDescent="0.25">
      <c r="A515" s="115" t="s">
        <v>531</v>
      </c>
      <c r="B515" s="103" t="s">
        <v>168</v>
      </c>
      <c r="C515" s="103"/>
      <c r="D515" s="103"/>
      <c r="E515" s="265">
        <v>2.2655999999999996</v>
      </c>
      <c r="F515" s="269">
        <v>1.6991999999999998</v>
      </c>
      <c r="G515" s="278">
        <v>1.6283999999999998</v>
      </c>
      <c r="H515" s="271">
        <v>1.5576000000000001</v>
      </c>
      <c r="I515" s="139"/>
      <c r="J515" s="229"/>
      <c r="K515" s="142"/>
      <c r="L515" s="192"/>
      <c r="M515" s="81"/>
      <c r="N515" s="23"/>
    </row>
    <row r="516" spans="1:14" s="24" customFormat="1" ht="45.75" thickBot="1" x14ac:dyDescent="0.25">
      <c r="A516" s="105" t="s">
        <v>451</v>
      </c>
      <c r="B516" s="148"/>
      <c r="C516" s="306" t="s">
        <v>457</v>
      </c>
      <c r="D516" s="306" t="s">
        <v>453</v>
      </c>
      <c r="E516" s="264">
        <v>787.9</v>
      </c>
      <c r="F516" s="275">
        <v>740.93</v>
      </c>
      <c r="G516" s="276">
        <v>708.81</v>
      </c>
      <c r="H516" s="277">
        <v>676.68</v>
      </c>
      <c r="I516" s="138"/>
      <c r="J516" s="229"/>
      <c r="K516" s="73"/>
      <c r="L516" s="192"/>
      <c r="M516" s="83"/>
      <c r="N516" s="23"/>
    </row>
    <row r="517" spans="1:14" s="24" customFormat="1" ht="20.25" outlineLevel="1" thickBot="1" x14ac:dyDescent="0.25">
      <c r="A517" s="115" t="s">
        <v>460</v>
      </c>
      <c r="B517" s="148">
        <v>10314903</v>
      </c>
      <c r="C517" s="103" t="s">
        <v>459</v>
      </c>
      <c r="D517" s="103" t="s">
        <v>453</v>
      </c>
      <c r="E517" s="265">
        <v>439.06</v>
      </c>
      <c r="F517" s="269">
        <v>421.79</v>
      </c>
      <c r="G517" s="278">
        <v>403.38</v>
      </c>
      <c r="H517" s="271">
        <v>384.98</v>
      </c>
      <c r="I517" s="139"/>
      <c r="J517" s="229"/>
      <c r="K517" s="142"/>
      <c r="L517" s="195"/>
      <c r="M517" s="82"/>
      <c r="N517" s="23"/>
    </row>
    <row r="518" spans="1:14" s="24" customFormat="1" ht="20.25" outlineLevel="1" thickBot="1" x14ac:dyDescent="0.25">
      <c r="A518" s="95" t="s">
        <v>243</v>
      </c>
      <c r="B518" s="147">
        <v>50370050</v>
      </c>
      <c r="C518" s="99"/>
      <c r="D518" s="99"/>
      <c r="E518" s="265">
        <v>246.62</v>
      </c>
      <c r="F518" s="269">
        <v>234.97</v>
      </c>
      <c r="G518" s="278">
        <v>224.76</v>
      </c>
      <c r="H518" s="271">
        <v>214.55</v>
      </c>
      <c r="I518" s="139"/>
      <c r="J518" s="229"/>
      <c r="K518" s="142"/>
      <c r="L518" s="192"/>
      <c r="M518" s="83"/>
      <c r="N518" s="23"/>
    </row>
    <row r="519" spans="1:14" s="24" customFormat="1" ht="20.25" outlineLevel="1" thickBot="1" x14ac:dyDescent="0.25">
      <c r="A519" s="95" t="s">
        <v>258</v>
      </c>
      <c r="B519" s="147">
        <v>70363505</v>
      </c>
      <c r="C519" s="99"/>
      <c r="D519" s="99"/>
      <c r="E519" s="265">
        <v>73.069999999999993</v>
      </c>
      <c r="F519" s="269">
        <v>62.303999999999995</v>
      </c>
      <c r="G519" s="278">
        <v>59.707999999999991</v>
      </c>
      <c r="H519" s="271">
        <v>57.112000000000002</v>
      </c>
      <c r="I519" s="139"/>
      <c r="J519" s="229"/>
      <c r="K519" s="142"/>
      <c r="L519" s="192"/>
      <c r="M519" s="83"/>
      <c r="N519" s="23"/>
    </row>
    <row r="520" spans="1:14" s="24" customFormat="1" ht="29.25" outlineLevel="1" thickBot="1" x14ac:dyDescent="0.25">
      <c r="A520" s="115" t="s">
        <v>554</v>
      </c>
      <c r="B520" s="103" t="s">
        <v>456</v>
      </c>
      <c r="C520" s="103"/>
      <c r="D520" s="103"/>
      <c r="E520" s="265">
        <v>26.885120000000001</v>
      </c>
      <c r="F520" s="269">
        <v>20.16384</v>
      </c>
      <c r="G520" s="278">
        <v>19.323679999999996</v>
      </c>
      <c r="H520" s="271">
        <v>18.483520000000002</v>
      </c>
      <c r="I520" s="139"/>
      <c r="J520" s="229"/>
      <c r="K520" s="142"/>
      <c r="L520" s="192"/>
      <c r="M520" s="83"/>
      <c r="N520" s="23"/>
    </row>
    <row r="521" spans="1:14" s="24" customFormat="1" ht="29.25" outlineLevel="1" thickBot="1" x14ac:dyDescent="0.25">
      <c r="A521" s="115" t="s">
        <v>531</v>
      </c>
      <c r="B521" s="103" t="s">
        <v>168</v>
      </c>
      <c r="C521" s="103"/>
      <c r="D521" s="103"/>
      <c r="E521" s="265">
        <v>2.2655999999999996</v>
      </c>
      <c r="F521" s="269">
        <v>1.6991999999999998</v>
      </c>
      <c r="G521" s="278">
        <v>1.6283999999999998</v>
      </c>
      <c r="H521" s="271">
        <v>1.5576000000000001</v>
      </c>
      <c r="I521" s="139"/>
      <c r="J521" s="229"/>
      <c r="K521" s="142"/>
      <c r="L521" s="192"/>
      <c r="M521" s="81"/>
      <c r="N521" s="23"/>
    </row>
    <row r="522" spans="1:14" s="24" customFormat="1" ht="45.75" thickBot="1" x14ac:dyDescent="0.25">
      <c r="A522" s="105" t="s">
        <v>461</v>
      </c>
      <c r="B522" s="148"/>
      <c r="C522" s="306" t="s">
        <v>462</v>
      </c>
      <c r="D522" s="306" t="s">
        <v>463</v>
      </c>
      <c r="E522" s="264">
        <v>843.98</v>
      </c>
      <c r="F522" s="275">
        <v>790.49</v>
      </c>
      <c r="G522" s="276">
        <v>756.3</v>
      </c>
      <c r="H522" s="277">
        <v>722.11</v>
      </c>
      <c r="I522" s="138"/>
      <c r="J522" s="229"/>
      <c r="K522" s="73"/>
      <c r="L522" s="192"/>
      <c r="M522" s="81"/>
      <c r="N522" s="23"/>
    </row>
    <row r="523" spans="1:14" s="24" customFormat="1" ht="20.25" outlineLevel="1" thickBot="1" x14ac:dyDescent="0.25">
      <c r="A523" s="95" t="s">
        <v>555</v>
      </c>
      <c r="B523" s="147">
        <v>10314950</v>
      </c>
      <c r="C523" s="103" t="s">
        <v>576</v>
      </c>
      <c r="D523" s="99" t="s">
        <v>463</v>
      </c>
      <c r="E523" s="265">
        <v>495.14</v>
      </c>
      <c r="F523" s="269">
        <v>471.35</v>
      </c>
      <c r="G523" s="278">
        <v>450.88</v>
      </c>
      <c r="H523" s="271">
        <v>430.41</v>
      </c>
      <c r="I523" s="139"/>
      <c r="J523" s="229"/>
      <c r="K523" s="142"/>
      <c r="L523" s="192"/>
      <c r="M523" s="83"/>
      <c r="N523" s="23"/>
    </row>
    <row r="524" spans="1:14" s="24" customFormat="1" ht="20.25" outlineLevel="1" thickBot="1" x14ac:dyDescent="0.25">
      <c r="A524" s="95" t="s">
        <v>243</v>
      </c>
      <c r="B524" s="147">
        <v>50370050</v>
      </c>
      <c r="C524" s="99"/>
      <c r="D524" s="99"/>
      <c r="E524" s="265">
        <v>246.62</v>
      </c>
      <c r="F524" s="269">
        <v>234.97</v>
      </c>
      <c r="G524" s="278">
        <v>224.76</v>
      </c>
      <c r="H524" s="271">
        <v>214.55</v>
      </c>
      <c r="I524" s="139"/>
      <c r="J524" s="229"/>
      <c r="K524" s="142"/>
      <c r="L524" s="195"/>
      <c r="M524" s="82"/>
      <c r="N524" s="23"/>
    </row>
    <row r="525" spans="1:14" ht="20.25" outlineLevel="1" thickBot="1" x14ac:dyDescent="0.25">
      <c r="A525" s="95" t="s">
        <v>258</v>
      </c>
      <c r="B525" s="147">
        <v>70363505</v>
      </c>
      <c r="C525" s="99"/>
      <c r="D525" s="99"/>
      <c r="E525" s="265">
        <v>73.069999999999993</v>
      </c>
      <c r="F525" s="269">
        <v>62.303999999999995</v>
      </c>
      <c r="G525" s="278">
        <v>59.707999999999991</v>
      </c>
      <c r="H525" s="271">
        <v>57.112000000000002</v>
      </c>
      <c r="I525" s="139"/>
      <c r="J525" s="229"/>
      <c r="K525" s="142"/>
      <c r="M525" s="83"/>
    </row>
    <row r="526" spans="1:14" ht="29.25" outlineLevel="1" thickBot="1" x14ac:dyDescent="0.25">
      <c r="A526" s="115" t="s">
        <v>554</v>
      </c>
      <c r="B526" s="103" t="s">
        <v>456</v>
      </c>
      <c r="C526" s="103"/>
      <c r="D526" s="103"/>
      <c r="E526" s="265">
        <v>26.885120000000001</v>
      </c>
      <c r="F526" s="269">
        <v>20.16384</v>
      </c>
      <c r="G526" s="278">
        <v>19.323679999999996</v>
      </c>
      <c r="H526" s="271">
        <v>18.483520000000002</v>
      </c>
      <c r="I526" s="139"/>
      <c r="J526" s="229"/>
      <c r="K526" s="142"/>
      <c r="M526" s="83"/>
    </row>
    <row r="527" spans="1:14" ht="29.25" outlineLevel="1" thickBot="1" x14ac:dyDescent="0.25">
      <c r="A527" s="115" t="s">
        <v>531</v>
      </c>
      <c r="B527" s="103" t="s">
        <v>168</v>
      </c>
      <c r="C527" s="103"/>
      <c r="D527" s="103"/>
      <c r="E527" s="265">
        <v>2.2655999999999996</v>
      </c>
      <c r="F527" s="269">
        <v>1.6991999999999998</v>
      </c>
      <c r="G527" s="278">
        <v>1.6283999999999998</v>
      </c>
      <c r="H527" s="271">
        <v>1.5576000000000001</v>
      </c>
      <c r="I527" s="139"/>
      <c r="J527" s="229"/>
      <c r="K527" s="142"/>
      <c r="M527" s="83"/>
    </row>
    <row r="528" spans="1:14" ht="45.75" thickBot="1" x14ac:dyDescent="0.25">
      <c r="A528" s="126" t="s">
        <v>464</v>
      </c>
      <c r="B528" s="334"/>
      <c r="C528" s="334"/>
      <c r="D528" s="334"/>
      <c r="E528" s="334"/>
      <c r="F528" s="334"/>
      <c r="G528" s="334"/>
      <c r="H528" s="334"/>
      <c r="J528" s="229"/>
      <c r="M528" s="81"/>
    </row>
    <row r="529" spans="1:13" ht="23.25" thickBot="1" x14ac:dyDescent="0.25">
      <c r="A529" s="17"/>
      <c r="B529" s="299"/>
      <c r="C529" s="299"/>
      <c r="D529" s="299"/>
      <c r="E529" s="299"/>
      <c r="F529" s="18" t="s">
        <v>512</v>
      </c>
      <c r="G529" s="19" t="s">
        <v>513</v>
      </c>
      <c r="H529" s="302" t="s">
        <v>514</v>
      </c>
      <c r="I529" s="241"/>
      <c r="J529" s="229"/>
      <c r="K529" s="77"/>
      <c r="M529" s="83"/>
    </row>
    <row r="530" spans="1:13" ht="45.75" thickBot="1" x14ac:dyDescent="0.25">
      <c r="A530" s="105" t="s">
        <v>465</v>
      </c>
      <c r="B530" s="148"/>
      <c r="C530" s="306" t="s">
        <v>466</v>
      </c>
      <c r="D530" s="306" t="s">
        <v>256</v>
      </c>
      <c r="E530" s="262">
        <v>571.61</v>
      </c>
      <c r="F530" s="275">
        <v>521.21</v>
      </c>
      <c r="G530" s="276">
        <v>498.66</v>
      </c>
      <c r="H530" s="277">
        <v>476.11</v>
      </c>
      <c r="I530" s="138"/>
      <c r="J530" s="229"/>
      <c r="K530" s="73"/>
      <c r="L530" s="195"/>
      <c r="M530" s="82"/>
    </row>
    <row r="531" spans="1:13" ht="20.25" outlineLevel="1" thickBot="1" x14ac:dyDescent="0.25">
      <c r="A531" s="115" t="s">
        <v>467</v>
      </c>
      <c r="B531" s="148">
        <v>10314260</v>
      </c>
      <c r="C531" s="103" t="s">
        <v>468</v>
      </c>
      <c r="D531" s="103" t="s">
        <v>256</v>
      </c>
      <c r="E531" s="263">
        <v>203.76</v>
      </c>
      <c r="F531" s="269">
        <v>195.32</v>
      </c>
      <c r="G531" s="278">
        <v>186.77</v>
      </c>
      <c r="H531" s="271">
        <v>178.21</v>
      </c>
      <c r="I531" s="139"/>
      <c r="J531" s="229"/>
      <c r="K531" s="142"/>
      <c r="M531" s="83"/>
    </row>
    <row r="532" spans="1:13" ht="20.25" outlineLevel="1" thickBot="1" x14ac:dyDescent="0.25">
      <c r="A532" s="95" t="str">
        <f>теплосчетчики!$A$428</f>
        <v>Вычислительный блок WR classic S 3 10l/Imp. MWh Bat. MID</v>
      </c>
      <c r="B532" s="147">
        <f>теплосчетчики!$B$428</f>
        <v>50370030</v>
      </c>
      <c r="C532" s="99"/>
      <c r="D532" s="99"/>
      <c r="E532" s="263">
        <v>346.62</v>
      </c>
      <c r="F532" s="269">
        <v>234.97</v>
      </c>
      <c r="G532" s="278">
        <v>224.76</v>
      </c>
      <c r="H532" s="271">
        <v>214.55</v>
      </c>
      <c r="I532" s="139"/>
      <c r="J532" s="229"/>
      <c r="K532" s="142"/>
      <c r="M532" s="83"/>
    </row>
    <row r="533" spans="1:13" ht="20.25" outlineLevel="1" thickBot="1" x14ac:dyDescent="0.25">
      <c r="A533" s="95" t="str">
        <f>теплосчетчики!$A$429</f>
        <v>Пара термометров сопротивления PT 500</v>
      </c>
      <c r="B533" s="147">
        <f>теплосчетчики!$B$429</f>
        <v>70363505</v>
      </c>
      <c r="C533" s="99"/>
      <c r="D533" s="99"/>
      <c r="E533" s="263">
        <v>83.072000000000003</v>
      </c>
      <c r="F533" s="269">
        <v>62.303999999999995</v>
      </c>
      <c r="G533" s="278">
        <v>59.707999999999991</v>
      </c>
      <c r="H533" s="271">
        <v>57.112000000000002</v>
      </c>
      <c r="I533" s="139"/>
      <c r="J533" s="229"/>
      <c r="K533" s="142"/>
      <c r="M533" s="83"/>
    </row>
    <row r="534" spans="1:13" ht="20.25" outlineLevel="1" thickBot="1" x14ac:dyDescent="0.25">
      <c r="A534" s="115" t="str">
        <f>теплосчетчики!$A$430</f>
        <v>пара присоединительных штуцеров, MS 2xG1B на G3/4B с уплотн.</v>
      </c>
      <c r="B534" s="103"/>
      <c r="C534" s="103" t="str">
        <f>теплосчетчики!$C$430</f>
        <v>G1B x G3/4B</v>
      </c>
      <c r="D534" s="103" t="str">
        <f>теплосчетчики!$D$430</f>
        <v xml:space="preserve"> Ду-20</v>
      </c>
      <c r="E534" s="263">
        <v>7.9862400000000004</v>
      </c>
      <c r="F534" s="269">
        <v>5.9896799999999999</v>
      </c>
      <c r="G534" s="278">
        <v>5.7401100000000005</v>
      </c>
      <c r="H534" s="271">
        <v>5.4905400000000002</v>
      </c>
      <c r="I534" s="139"/>
      <c r="J534" s="229"/>
      <c r="K534" s="139"/>
      <c r="M534" s="81"/>
    </row>
    <row r="535" spans="1:13" ht="29.25" outlineLevel="1" thickBot="1" x14ac:dyDescent="0.25">
      <c r="A535" s="115" t="s">
        <v>548</v>
      </c>
      <c r="B535" s="103" t="str">
        <f>теплосчетчики!$B$431</f>
        <v>2*195407711</v>
      </c>
      <c r="C535" s="103" t="str">
        <f>теплосчетчики!$C$431</f>
        <v>G3/4B</v>
      </c>
      <c r="D535" s="103" t="str">
        <f>теплосчетчики!$D$431</f>
        <v xml:space="preserve"> Ду-20</v>
      </c>
      <c r="E535" s="263">
        <v>23.93984</v>
      </c>
      <c r="F535" s="269">
        <v>17.954879999999999</v>
      </c>
      <c r="G535" s="278">
        <v>17.206759999999999</v>
      </c>
      <c r="H535" s="271">
        <v>16.458639999999999</v>
      </c>
      <c r="I535" s="139"/>
      <c r="J535" s="229"/>
      <c r="K535" s="139"/>
      <c r="M535" s="82"/>
    </row>
    <row r="536" spans="1:13" ht="19.5" outlineLevel="1" thickBot="1" x14ac:dyDescent="0.25">
      <c r="A536" s="115" t="s">
        <v>529</v>
      </c>
      <c r="B536" s="103" t="str">
        <f>теплосчетчики!$B$432</f>
        <v>2*130020</v>
      </c>
      <c r="C536" s="116" t="str">
        <f>теплосчетчики!$C$432</f>
        <v xml:space="preserve">   </v>
      </c>
      <c r="D536" s="116"/>
      <c r="E536" s="263">
        <v>6.2304000000000004</v>
      </c>
      <c r="F536" s="269">
        <v>4.6727999999999996</v>
      </c>
      <c r="G536" s="278">
        <v>4.4780999999999995</v>
      </c>
      <c r="H536" s="271">
        <v>4.2833999999999994</v>
      </c>
      <c r="I536" s="139"/>
      <c r="J536" s="229"/>
      <c r="K536" s="142"/>
      <c r="L536" s="195"/>
      <c r="M536" s="82"/>
    </row>
    <row r="537" spans="1:13" ht="45.75" thickBot="1" x14ac:dyDescent="0.25">
      <c r="A537" s="105" t="s">
        <v>469</v>
      </c>
      <c r="B537" s="148"/>
      <c r="C537" s="306" t="s">
        <v>466</v>
      </c>
      <c r="D537" s="306" t="s">
        <v>263</v>
      </c>
      <c r="E537" s="262">
        <v>637.89</v>
      </c>
      <c r="F537" s="275">
        <v>585.91999999999996</v>
      </c>
      <c r="G537" s="276">
        <v>560.66999999999996</v>
      </c>
      <c r="H537" s="277">
        <v>535.42999999999995</v>
      </c>
      <c r="I537" s="138"/>
      <c r="J537" s="229"/>
      <c r="K537" s="73"/>
      <c r="M537" s="83"/>
    </row>
    <row r="538" spans="1:13" ht="20.25" outlineLevel="1" thickBot="1" x14ac:dyDescent="0.25">
      <c r="A538" s="115" t="s">
        <v>470</v>
      </c>
      <c r="B538" s="148">
        <v>10314360</v>
      </c>
      <c r="C538" s="103" t="s">
        <v>468</v>
      </c>
      <c r="D538" s="103" t="s">
        <v>263</v>
      </c>
      <c r="E538" s="263">
        <v>270.04000000000002</v>
      </c>
      <c r="F538" s="269">
        <v>260.02999999999997</v>
      </c>
      <c r="G538" s="278">
        <v>248.78</v>
      </c>
      <c r="H538" s="271">
        <v>237.53</v>
      </c>
      <c r="I538" s="139"/>
      <c r="J538" s="229"/>
      <c r="K538" s="142"/>
      <c r="M538" s="83"/>
    </row>
    <row r="539" spans="1:13" ht="20.25" outlineLevel="1" thickBot="1" x14ac:dyDescent="0.25">
      <c r="A539" s="95" t="str">
        <f>теплосчетчики!$A$428</f>
        <v>Вычислительный блок WR classic S 3 10l/Imp. MWh Bat. MID</v>
      </c>
      <c r="B539" s="147">
        <f>теплосчетчики!$B$428</f>
        <v>50370030</v>
      </c>
      <c r="C539" s="99"/>
      <c r="D539" s="99"/>
      <c r="E539" s="263">
        <v>356.62</v>
      </c>
      <c r="F539" s="269">
        <v>234.97</v>
      </c>
      <c r="G539" s="278">
        <v>224.76</v>
      </c>
      <c r="H539" s="271">
        <v>214.55</v>
      </c>
      <c r="I539" s="139"/>
      <c r="J539" s="229"/>
      <c r="K539" s="142"/>
      <c r="M539" s="83"/>
    </row>
    <row r="540" spans="1:13" ht="20.25" outlineLevel="1" thickBot="1" x14ac:dyDescent="0.25">
      <c r="A540" s="95" t="str">
        <f>теплосчетчики!$A$429</f>
        <v>Пара термометров сопротивления PT 500</v>
      </c>
      <c r="B540" s="147">
        <f>теплосчетчики!$B$429</f>
        <v>70363505</v>
      </c>
      <c r="C540" s="99"/>
      <c r="D540" s="99"/>
      <c r="E540" s="263">
        <v>73.069999999999993</v>
      </c>
      <c r="F540" s="269">
        <v>62.303999999999995</v>
      </c>
      <c r="G540" s="278">
        <v>59.707999999999991</v>
      </c>
      <c r="H540" s="271">
        <v>57.112000000000002</v>
      </c>
      <c r="I540" s="139"/>
      <c r="J540" s="229"/>
      <c r="K540" s="142"/>
      <c r="M540" s="81"/>
    </row>
    <row r="541" spans="1:13" ht="20.25" outlineLevel="1" thickBot="1" x14ac:dyDescent="0.25">
      <c r="A541" s="115" t="str">
        <f>теплосчетчики!$A$430</f>
        <v>пара присоединительных штуцеров, MS 2xG1B на G3/4B с уплотн.</v>
      </c>
      <c r="B541" s="103">
        <v>5205007150</v>
      </c>
      <c r="C541" s="103" t="str">
        <f>теплосчетчики!$C$430</f>
        <v>G1B x G3/4B</v>
      </c>
      <c r="D541" s="103" t="str">
        <f>теплосчетчики!$D$430</f>
        <v xml:space="preserve"> Ду-20</v>
      </c>
      <c r="E541" s="263">
        <v>7.9862400000000004</v>
      </c>
      <c r="F541" s="269">
        <v>5.9896799999999999</v>
      </c>
      <c r="G541" s="278">
        <v>5.7401100000000005</v>
      </c>
      <c r="H541" s="271">
        <v>5.4905400000000002</v>
      </c>
      <c r="I541" s="139"/>
      <c r="J541" s="229"/>
      <c r="K541" s="139"/>
      <c r="M541" s="83"/>
    </row>
    <row r="542" spans="1:13" ht="29.25" outlineLevel="1" thickBot="1" x14ac:dyDescent="0.25">
      <c r="A542" s="115" t="s">
        <v>548</v>
      </c>
      <c r="B542" s="103" t="str">
        <f>теплосчетчики!$B$431</f>
        <v>2*195407711</v>
      </c>
      <c r="C542" s="103" t="str">
        <f>теплосчетчики!$C$431</f>
        <v>G3/4B</v>
      </c>
      <c r="D542" s="103" t="str">
        <f>теплосчетчики!$D$431</f>
        <v xml:space="preserve"> Ду-20</v>
      </c>
      <c r="E542" s="263">
        <v>23.93984</v>
      </c>
      <c r="F542" s="269">
        <v>17.954879999999999</v>
      </c>
      <c r="G542" s="278">
        <v>17.206759999999999</v>
      </c>
      <c r="H542" s="271">
        <v>16.458639999999999</v>
      </c>
      <c r="I542" s="139"/>
      <c r="J542" s="229"/>
      <c r="K542" s="139"/>
      <c r="L542" s="195"/>
      <c r="M542" s="82"/>
    </row>
    <row r="543" spans="1:13" ht="19.5" outlineLevel="1" thickBot="1" x14ac:dyDescent="0.25">
      <c r="A543" s="115" t="s">
        <v>549</v>
      </c>
      <c r="B543" s="103" t="str">
        <f>теплосчетчики!$B$432</f>
        <v>2*130020</v>
      </c>
      <c r="C543" s="116" t="str">
        <f>теплосчетчики!$C$432</f>
        <v xml:space="preserve">   </v>
      </c>
      <c r="D543" s="116"/>
      <c r="E543" s="263">
        <v>6.2304000000000004</v>
      </c>
      <c r="F543" s="269">
        <v>4.6727999999999996</v>
      </c>
      <c r="G543" s="278">
        <v>4.4780999999999995</v>
      </c>
      <c r="H543" s="271">
        <v>4.2833999999999994</v>
      </c>
      <c r="I543" s="139"/>
      <c r="J543" s="229"/>
      <c r="K543" s="142"/>
      <c r="M543" s="83"/>
    </row>
    <row r="544" spans="1:13" ht="45.75" thickBot="1" x14ac:dyDescent="0.25">
      <c r="A544" s="105" t="s">
        <v>471</v>
      </c>
      <c r="B544" s="148"/>
      <c r="C544" s="306" t="s">
        <v>472</v>
      </c>
      <c r="D544" s="306" t="s">
        <v>435</v>
      </c>
      <c r="E544" s="262">
        <v>606.29</v>
      </c>
      <c r="F544" s="275">
        <v>562.22</v>
      </c>
      <c r="G544" s="276">
        <v>537.96</v>
      </c>
      <c r="H544" s="277">
        <v>513.70000000000005</v>
      </c>
      <c r="I544" s="138"/>
      <c r="J544" s="229"/>
      <c r="K544" s="73"/>
      <c r="M544" s="83"/>
    </row>
    <row r="545" spans="1:14" ht="20.25" outlineLevel="1" thickBot="1" x14ac:dyDescent="0.25">
      <c r="A545" s="95" t="s">
        <v>473</v>
      </c>
      <c r="B545" s="147">
        <v>10314710</v>
      </c>
      <c r="C545" s="99" t="s">
        <v>474</v>
      </c>
      <c r="D545" s="99" t="s">
        <v>435</v>
      </c>
      <c r="E545" s="263">
        <v>222.08</v>
      </c>
      <c r="F545" s="269">
        <v>216.56</v>
      </c>
      <c r="G545" s="278">
        <v>207.12</v>
      </c>
      <c r="H545" s="271">
        <v>197.68</v>
      </c>
      <c r="I545" s="139"/>
      <c r="J545" s="229"/>
      <c r="K545" s="142"/>
      <c r="M545" s="83"/>
    </row>
    <row r="546" spans="1:14" ht="20.25" outlineLevel="1" thickBot="1" x14ac:dyDescent="0.25">
      <c r="A546" s="95" t="str">
        <f>теплосчетчики!$A$499</f>
        <v>Вычислительный блок WR classic S 3 10l/Imp. MWh Bat. MID</v>
      </c>
      <c r="B546" s="147">
        <f>теплосчетчики!$B$499</f>
        <v>50370030</v>
      </c>
      <c r="C546" s="99"/>
      <c r="D546" s="99"/>
      <c r="E546" s="263">
        <v>246.62</v>
      </c>
      <c r="F546" s="269">
        <v>234.97</v>
      </c>
      <c r="G546" s="278">
        <v>224.76</v>
      </c>
      <c r="H546" s="271">
        <v>214.55</v>
      </c>
      <c r="I546" s="139"/>
      <c r="J546" s="229"/>
      <c r="K546" s="142"/>
      <c r="M546" s="83"/>
    </row>
    <row r="547" spans="1:14" ht="20.25" outlineLevel="1" thickBot="1" x14ac:dyDescent="0.25">
      <c r="A547" s="95" t="str">
        <f>теплосчетчики!$A$500</f>
        <v>Пара термометров сопротивления PT 500</v>
      </c>
      <c r="B547" s="147">
        <f>теплосчетчики!$B$500</f>
        <v>70363505</v>
      </c>
      <c r="C547" s="99"/>
      <c r="D547" s="99"/>
      <c r="E547" s="263">
        <v>73.069999999999993</v>
      </c>
      <c r="F547" s="269">
        <v>62.303999999999995</v>
      </c>
      <c r="G547" s="278">
        <v>59.707999999999991</v>
      </c>
      <c r="H547" s="271">
        <v>57.112000000000002</v>
      </c>
      <c r="I547" s="139"/>
      <c r="J547" s="229"/>
      <c r="K547" s="142"/>
      <c r="L547" s="195"/>
      <c r="M547" s="82"/>
    </row>
    <row r="548" spans="1:14" ht="20.25" outlineLevel="1" thickBot="1" x14ac:dyDescent="0.25">
      <c r="A548" s="115" t="str">
        <f>теплосчетчики!$A$430</f>
        <v>пара присоединительных штуцеров, MS 2xG1B на G3/4B с уплотн.</v>
      </c>
      <c r="B548" s="103">
        <v>5205007150</v>
      </c>
      <c r="C548" s="103" t="str">
        <f>теплосчетчики!$C$430</f>
        <v>G1B x G3/4B</v>
      </c>
      <c r="D548" s="103" t="str">
        <f>теплосчетчики!$D$430</f>
        <v xml:space="preserve"> Ду-20</v>
      </c>
      <c r="E548" s="263">
        <v>7.9862400000000004</v>
      </c>
      <c r="F548" s="269">
        <v>5.9896799999999999</v>
      </c>
      <c r="G548" s="278">
        <v>5.7401100000000005</v>
      </c>
      <c r="H548" s="271">
        <v>5.4905400000000002</v>
      </c>
      <c r="I548" s="139"/>
      <c r="J548" s="229"/>
      <c r="K548" s="139"/>
      <c r="M548" s="83"/>
    </row>
    <row r="549" spans="1:14" ht="29.25" outlineLevel="1" thickBot="1" x14ac:dyDescent="0.25">
      <c r="A549" s="115" t="s">
        <v>528</v>
      </c>
      <c r="B549" s="103" t="str">
        <f>теплосчетчики!$B$501</f>
        <v>2*130003</v>
      </c>
      <c r="C549" s="103" t="str">
        <f>теплосчетчики!$C$501</f>
        <v xml:space="preserve">  G1B</v>
      </c>
      <c r="D549" s="103" t="str">
        <f>теплосчетчики!$D$501</f>
        <v xml:space="preserve"> Ду-25</v>
      </c>
      <c r="E549" s="263">
        <v>50.296320000000001</v>
      </c>
      <c r="F549" s="269">
        <v>37.722239999999999</v>
      </c>
      <c r="G549" s="278">
        <v>36.150479999999995</v>
      </c>
      <c r="H549" s="271">
        <v>34.578720000000004</v>
      </c>
      <c r="I549" s="139"/>
      <c r="J549" s="229"/>
      <c r="K549" s="142"/>
      <c r="M549" s="83"/>
    </row>
    <row r="550" spans="1:14" ht="19.5" outlineLevel="1" thickBot="1" x14ac:dyDescent="0.25">
      <c r="A550" s="115" t="s">
        <v>529</v>
      </c>
      <c r="B550" s="103" t="str">
        <f>теплосчетчики!$B$502</f>
        <v>2*130020</v>
      </c>
      <c r="C550" s="116" t="str">
        <f>теплосчетчики!$C$502</f>
        <v xml:space="preserve">   </v>
      </c>
      <c r="D550" s="116"/>
      <c r="E550" s="263">
        <v>6.2304000000000004</v>
      </c>
      <c r="F550" s="269">
        <v>4.6727999999999996</v>
      </c>
      <c r="G550" s="278">
        <v>4.4780999999999995</v>
      </c>
      <c r="H550" s="271">
        <v>4.2833999999999994</v>
      </c>
      <c r="I550" s="139"/>
      <c r="J550" s="229"/>
      <c r="K550" s="142"/>
      <c r="M550" s="83"/>
    </row>
    <row r="551" spans="1:14" ht="45.75" thickBot="1" x14ac:dyDescent="0.25">
      <c r="A551" s="105" t="s">
        <v>471</v>
      </c>
      <c r="B551" s="147"/>
      <c r="C551" s="306" t="s">
        <v>475</v>
      </c>
      <c r="D551" s="306" t="s">
        <v>435</v>
      </c>
      <c r="E551" s="262">
        <v>610.82000000000005</v>
      </c>
      <c r="F551" s="275">
        <v>565.62</v>
      </c>
      <c r="G551" s="276">
        <v>541.21</v>
      </c>
      <c r="H551" s="277">
        <v>516.80999999999995</v>
      </c>
      <c r="I551" s="138"/>
      <c r="J551" s="229"/>
      <c r="K551" s="73"/>
      <c r="M551" s="83"/>
    </row>
    <row r="552" spans="1:14" ht="20.25" outlineLevel="1" thickBot="1" x14ac:dyDescent="0.25">
      <c r="A552" s="95" t="s">
        <v>476</v>
      </c>
      <c r="B552" s="147">
        <v>10314711</v>
      </c>
      <c r="C552" s="99" t="s">
        <v>477</v>
      </c>
      <c r="D552" s="99" t="s">
        <v>435</v>
      </c>
      <c r="E552" s="263">
        <v>226.61</v>
      </c>
      <c r="F552" s="269">
        <v>219.96</v>
      </c>
      <c r="G552" s="278">
        <v>210.38</v>
      </c>
      <c r="H552" s="271">
        <v>200.8</v>
      </c>
      <c r="I552" s="139"/>
      <c r="J552" s="229"/>
      <c r="K552" s="142"/>
      <c r="M552" s="83"/>
    </row>
    <row r="553" spans="1:14" ht="20.25" outlineLevel="1" thickBot="1" x14ac:dyDescent="0.25">
      <c r="A553" s="95" t="str">
        <f>теплосчетчики!$A$499</f>
        <v>Вычислительный блок WR classic S 3 10l/Imp. MWh Bat. MID</v>
      </c>
      <c r="B553" s="147">
        <f>теплосчетчики!$B$499</f>
        <v>50370030</v>
      </c>
      <c r="C553" s="99"/>
      <c r="D553" s="99"/>
      <c r="E553" s="263">
        <v>346.62</v>
      </c>
      <c r="F553" s="269">
        <v>234.97</v>
      </c>
      <c r="G553" s="278">
        <v>224.76</v>
      </c>
      <c r="H553" s="271">
        <v>214.55</v>
      </c>
      <c r="I553" s="139"/>
      <c r="J553" s="229"/>
      <c r="K553" s="142"/>
      <c r="M553" s="83"/>
    </row>
    <row r="554" spans="1:14" ht="20.25" outlineLevel="1" thickBot="1" x14ac:dyDescent="0.25">
      <c r="A554" s="95" t="str">
        <f>теплосчетчики!$A$500</f>
        <v>Пара термометров сопротивления PT 500</v>
      </c>
      <c r="B554" s="147">
        <f>теплосчетчики!$B$500</f>
        <v>70363505</v>
      </c>
      <c r="C554" s="99"/>
      <c r="D554" s="99"/>
      <c r="E554" s="263">
        <v>73.069999999999993</v>
      </c>
      <c r="F554" s="269">
        <v>62.303999999999995</v>
      </c>
      <c r="G554" s="278">
        <v>59.707999999999991</v>
      </c>
      <c r="H554" s="271">
        <v>57.112000000000002</v>
      </c>
      <c r="I554" s="139"/>
      <c r="J554" s="229"/>
      <c r="K554" s="142"/>
    </row>
    <row r="555" spans="1:14" ht="20.25" outlineLevel="1" thickBot="1" x14ac:dyDescent="0.25">
      <c r="A555" s="115" t="str">
        <f>теплосчетчики!$A$430</f>
        <v>пара присоединительных штуцеров, MS 2xG1B на G3/4B с уплотн.</v>
      </c>
      <c r="B555" s="103">
        <v>5205007150</v>
      </c>
      <c r="C555" s="103" t="str">
        <f>теплосчетчики!$C$430</f>
        <v>G1B x G3/4B</v>
      </c>
      <c r="D555" s="103" t="str">
        <f>теплосчетчики!$D$430</f>
        <v xml:space="preserve"> Ду-20</v>
      </c>
      <c r="E555" s="263">
        <v>7.9862400000000004</v>
      </c>
      <c r="F555" s="269">
        <v>5.9896799999999999</v>
      </c>
      <c r="G555" s="278">
        <v>5.7401100000000005</v>
      </c>
      <c r="H555" s="271">
        <v>5.4905400000000002</v>
      </c>
      <c r="I555" s="139"/>
      <c r="J555" s="229"/>
      <c r="K555" s="139"/>
      <c r="M555" s="83"/>
    </row>
    <row r="556" spans="1:14" ht="29.25" outlineLevel="1" thickBot="1" x14ac:dyDescent="0.25">
      <c r="A556" s="115" t="s">
        <v>528</v>
      </c>
      <c r="B556" s="103" t="str">
        <f>теплосчетчики!$B$501</f>
        <v>2*130003</v>
      </c>
      <c r="C556" s="103" t="str">
        <f>теплосчетчики!$C$501</f>
        <v xml:space="preserve">  G1B</v>
      </c>
      <c r="D556" s="103" t="str">
        <f>теплосчетчики!$D$501</f>
        <v xml:space="preserve"> Ду-25</v>
      </c>
      <c r="E556" s="263">
        <v>50.296320000000001</v>
      </c>
      <c r="F556" s="269">
        <v>37.722239999999999</v>
      </c>
      <c r="G556" s="278">
        <v>36.150479999999995</v>
      </c>
      <c r="H556" s="271">
        <v>34.578720000000004</v>
      </c>
      <c r="I556" s="139"/>
      <c r="J556" s="229"/>
      <c r="K556" s="142"/>
    </row>
    <row r="557" spans="1:14" s="24" customFormat="1" ht="19.5" outlineLevel="1" thickBot="1" x14ac:dyDescent="0.25">
      <c r="A557" s="115" t="s">
        <v>549</v>
      </c>
      <c r="B557" s="103" t="str">
        <f>теплосчетчики!$B$502</f>
        <v>2*130020</v>
      </c>
      <c r="C557" s="116" t="str">
        <f>теплосчетчики!$C$502</f>
        <v xml:space="preserve">   </v>
      </c>
      <c r="D557" s="116"/>
      <c r="E557" s="263">
        <v>6.2304000000000004</v>
      </c>
      <c r="F557" s="269">
        <v>4.6727999999999996</v>
      </c>
      <c r="G557" s="278">
        <v>4.4780999999999995</v>
      </c>
      <c r="H557" s="271">
        <v>4.2833999999999994</v>
      </c>
      <c r="I557" s="139"/>
      <c r="J557" s="229"/>
      <c r="K557" s="142"/>
      <c r="L557" s="195"/>
      <c r="M557" s="82"/>
      <c r="N557" s="23"/>
    </row>
    <row r="558" spans="1:14" s="24" customFormat="1" ht="45.75" thickBot="1" x14ac:dyDescent="0.25">
      <c r="A558" s="105" t="s">
        <v>478</v>
      </c>
      <c r="B558" s="147"/>
      <c r="C558" s="306" t="s">
        <v>472</v>
      </c>
      <c r="D558" s="306" t="s">
        <v>442</v>
      </c>
      <c r="E558" s="262">
        <v>609.59</v>
      </c>
      <c r="F558" s="275">
        <v>564.69000000000005</v>
      </c>
      <c r="G558" s="276">
        <v>540.33000000000004</v>
      </c>
      <c r="H558" s="277">
        <v>515.97</v>
      </c>
      <c r="I558" s="138"/>
      <c r="J558" s="229"/>
      <c r="K558" s="73"/>
      <c r="L558" s="192"/>
      <c r="M558" s="83"/>
      <c r="N558" s="23"/>
    </row>
    <row r="559" spans="1:14" s="24" customFormat="1" ht="20.25" outlineLevel="1" thickBot="1" x14ac:dyDescent="0.25">
      <c r="A559" s="95" t="s">
        <v>479</v>
      </c>
      <c r="B559" s="147">
        <v>10314810</v>
      </c>
      <c r="C559" s="99" t="s">
        <v>474</v>
      </c>
      <c r="D559" s="99" t="s">
        <v>442</v>
      </c>
      <c r="E559" s="263">
        <v>213.96</v>
      </c>
      <c r="F559" s="269">
        <v>210.47</v>
      </c>
      <c r="G559" s="278">
        <v>201.28</v>
      </c>
      <c r="H559" s="271">
        <v>192.1</v>
      </c>
      <c r="I559" s="139"/>
      <c r="J559" s="229"/>
      <c r="K559" s="142"/>
      <c r="L559" s="192"/>
      <c r="M559" s="83"/>
      <c r="N559" s="23"/>
    </row>
    <row r="560" spans="1:14" s="24" customFormat="1" ht="20.25" outlineLevel="1" thickBot="1" x14ac:dyDescent="0.25">
      <c r="A560" s="95" t="str">
        <f>теплосчетчики!$A$499</f>
        <v>Вычислительный блок WR classic S 3 10l/Imp. MWh Bat. MID</v>
      </c>
      <c r="B560" s="147">
        <f>теплосчетчики!$B$499</f>
        <v>50370030</v>
      </c>
      <c r="C560" s="99"/>
      <c r="D560" s="99"/>
      <c r="E560" s="263">
        <v>246.82</v>
      </c>
      <c r="F560" s="269">
        <v>234.97</v>
      </c>
      <c r="G560" s="278">
        <v>224.76</v>
      </c>
      <c r="H560" s="271">
        <v>214.55</v>
      </c>
      <c r="I560" s="139"/>
      <c r="J560" s="229"/>
      <c r="K560" s="142"/>
      <c r="L560" s="192"/>
      <c r="M560" s="83"/>
      <c r="N560" s="23"/>
    </row>
    <row r="561" spans="1:14" s="24" customFormat="1" ht="20.25" outlineLevel="1" thickBot="1" x14ac:dyDescent="0.25">
      <c r="A561" s="95" t="str">
        <f>теплосчетчики!$A$500</f>
        <v>Пара термометров сопротивления PT 500</v>
      </c>
      <c r="B561" s="147">
        <f>теплосчетчики!$B$500</f>
        <v>70363505</v>
      </c>
      <c r="C561" s="99"/>
      <c r="D561" s="99"/>
      <c r="E561" s="263">
        <v>73.069999999999993</v>
      </c>
      <c r="F561" s="269">
        <v>62.303999999999995</v>
      </c>
      <c r="G561" s="278">
        <v>59.707999999999991</v>
      </c>
      <c r="H561" s="271">
        <v>57.112000000000002</v>
      </c>
      <c r="I561" s="139"/>
      <c r="J561" s="229"/>
      <c r="K561" s="142"/>
      <c r="L561" s="192"/>
      <c r="M561" s="81"/>
      <c r="N561" s="23"/>
    </row>
    <row r="562" spans="1:14" s="24" customFormat="1" ht="20.25" outlineLevel="1" thickBot="1" x14ac:dyDescent="0.25">
      <c r="A562" s="95" t="s">
        <v>392</v>
      </c>
      <c r="B562" s="147">
        <v>5205013150</v>
      </c>
      <c r="C562" s="99" t="s">
        <v>148</v>
      </c>
      <c r="D562" s="99" t="s">
        <v>149</v>
      </c>
      <c r="E562" s="263">
        <v>19.408639999999998</v>
      </c>
      <c r="F562" s="269">
        <v>14.556479999999997</v>
      </c>
      <c r="G562" s="278">
        <v>13.949959999999999</v>
      </c>
      <c r="H562" s="271">
        <v>13.343439999999999</v>
      </c>
      <c r="I562" s="139"/>
      <c r="J562" s="229"/>
      <c r="K562" s="142"/>
      <c r="L562" s="194"/>
      <c r="M562" s="80"/>
      <c r="N562" s="23"/>
    </row>
    <row r="563" spans="1:14" s="24" customFormat="1" ht="29.25" outlineLevel="1" thickBot="1" x14ac:dyDescent="0.25">
      <c r="A563" s="115" t="s">
        <v>528</v>
      </c>
      <c r="B563" s="103" t="str">
        <f>теплосчетчики!$B$501</f>
        <v>2*130003</v>
      </c>
      <c r="C563" s="103" t="str">
        <f>теплосчетчики!$C$501</f>
        <v xml:space="preserve">  G1B</v>
      </c>
      <c r="D563" s="103" t="str">
        <f>теплосчетчики!$D$501</f>
        <v xml:space="preserve"> Ду-25</v>
      </c>
      <c r="E563" s="263">
        <v>50.296320000000001</v>
      </c>
      <c r="F563" s="269">
        <v>37.722239999999999</v>
      </c>
      <c r="G563" s="278">
        <v>36.150479999999995</v>
      </c>
      <c r="H563" s="271">
        <v>34.578720000000004</v>
      </c>
      <c r="I563" s="139"/>
      <c r="J563" s="229"/>
      <c r="K563" s="142"/>
      <c r="L563" s="192"/>
      <c r="M563" s="81"/>
      <c r="N563" s="23"/>
    </row>
    <row r="564" spans="1:14" s="24" customFormat="1" ht="19.5" outlineLevel="1" thickBot="1" x14ac:dyDescent="0.25">
      <c r="A564" s="95" t="s">
        <v>556</v>
      </c>
      <c r="B564" s="147" t="str">
        <f>теплосчетчики!$B$502</f>
        <v>2*130020</v>
      </c>
      <c r="C564" s="99" t="str">
        <f>теплосчетчики!$C$502</f>
        <v xml:space="preserve">   </v>
      </c>
      <c r="D564" s="99"/>
      <c r="E564" s="263">
        <v>6.2304000000000004</v>
      </c>
      <c r="F564" s="269">
        <v>4.6727999999999996</v>
      </c>
      <c r="G564" s="278">
        <v>4.4780999999999995</v>
      </c>
      <c r="H564" s="271">
        <v>4.2833999999999994</v>
      </c>
      <c r="I564" s="139"/>
      <c r="J564" s="229"/>
      <c r="K564" s="142"/>
      <c r="L564" s="192"/>
      <c r="M564" s="83"/>
      <c r="N564" s="23"/>
    </row>
    <row r="565" spans="1:14" s="24" customFormat="1" ht="45.75" thickBot="1" x14ac:dyDescent="0.25">
      <c r="A565" s="105" t="s">
        <v>478</v>
      </c>
      <c r="B565" s="147"/>
      <c r="C565" s="306" t="s">
        <v>475</v>
      </c>
      <c r="D565" s="306" t="s">
        <v>442</v>
      </c>
      <c r="E565" s="262">
        <v>609.59</v>
      </c>
      <c r="F565" s="275">
        <v>564.69000000000005</v>
      </c>
      <c r="G565" s="276">
        <v>540.33000000000004</v>
      </c>
      <c r="H565" s="277">
        <v>515.97</v>
      </c>
      <c r="I565" s="138"/>
      <c r="J565" s="229"/>
      <c r="K565" s="73"/>
      <c r="L565" s="195"/>
      <c r="M565" s="82"/>
      <c r="N565" s="23"/>
    </row>
    <row r="566" spans="1:14" s="24" customFormat="1" ht="20.25" outlineLevel="1" thickBot="1" x14ac:dyDescent="0.25">
      <c r="A566" s="95" t="s">
        <v>480</v>
      </c>
      <c r="B566" s="147">
        <v>10314811</v>
      </c>
      <c r="C566" s="99" t="s">
        <v>477</v>
      </c>
      <c r="D566" s="99" t="s">
        <v>442</v>
      </c>
      <c r="E566" s="263">
        <v>213.96</v>
      </c>
      <c r="F566" s="269">
        <v>210.47</v>
      </c>
      <c r="G566" s="278">
        <v>201.28</v>
      </c>
      <c r="H566" s="271">
        <v>192.1</v>
      </c>
      <c r="I566" s="139"/>
      <c r="J566" s="229"/>
      <c r="K566" s="142"/>
      <c r="L566" s="192"/>
      <c r="M566" s="83"/>
      <c r="N566" s="23"/>
    </row>
    <row r="567" spans="1:14" s="24" customFormat="1" ht="20.25" outlineLevel="1" thickBot="1" x14ac:dyDescent="0.25">
      <c r="A567" s="95" t="str">
        <f>теплосчетчики!$A$499</f>
        <v>Вычислительный блок WR classic S 3 10l/Imp. MWh Bat. MID</v>
      </c>
      <c r="B567" s="147">
        <f>теплосчетчики!$B$499</f>
        <v>50370030</v>
      </c>
      <c r="C567" s="99"/>
      <c r="D567" s="99"/>
      <c r="E567" s="263">
        <v>246.62</v>
      </c>
      <c r="F567" s="269">
        <v>234.97</v>
      </c>
      <c r="G567" s="278">
        <v>224.76</v>
      </c>
      <c r="H567" s="271">
        <v>214.55</v>
      </c>
      <c r="I567" s="139"/>
      <c r="J567" s="229"/>
      <c r="K567" s="142"/>
      <c r="L567" s="192"/>
      <c r="M567" s="83"/>
      <c r="N567" s="23"/>
    </row>
    <row r="568" spans="1:14" s="24" customFormat="1" ht="20.25" outlineLevel="1" thickBot="1" x14ac:dyDescent="0.25">
      <c r="A568" s="95" t="str">
        <f>теплосчетчики!$A$500</f>
        <v>Пара термометров сопротивления PT 500</v>
      </c>
      <c r="B568" s="147">
        <f>теплосчетчики!$B$500</f>
        <v>70363505</v>
      </c>
      <c r="C568" s="99"/>
      <c r="D568" s="99"/>
      <c r="E568" s="263">
        <v>73.069999999999993</v>
      </c>
      <c r="F568" s="269">
        <v>62.303999999999995</v>
      </c>
      <c r="G568" s="278">
        <v>59.707999999999991</v>
      </c>
      <c r="H568" s="271">
        <v>57.112000000000002</v>
      </c>
      <c r="I568" s="139"/>
      <c r="J568" s="229"/>
      <c r="K568" s="142"/>
      <c r="L568" s="192"/>
      <c r="M568" s="83"/>
      <c r="N568" s="23"/>
    </row>
    <row r="569" spans="1:14" s="24" customFormat="1" ht="20.25" outlineLevel="1" thickBot="1" x14ac:dyDescent="0.25">
      <c r="A569" s="95" t="s">
        <v>392</v>
      </c>
      <c r="B569" s="147">
        <v>5205013150</v>
      </c>
      <c r="C569" s="99" t="s">
        <v>148</v>
      </c>
      <c r="D569" s="99" t="s">
        <v>149</v>
      </c>
      <c r="E569" s="263">
        <v>19.408639999999998</v>
      </c>
      <c r="F569" s="269">
        <v>14.556479999999997</v>
      </c>
      <c r="G569" s="278">
        <v>13.949959999999999</v>
      </c>
      <c r="H569" s="271">
        <v>13.343439999999999</v>
      </c>
      <c r="I569" s="139"/>
      <c r="J569" s="229"/>
      <c r="K569" s="142"/>
      <c r="L569" s="194"/>
      <c r="M569" s="80"/>
      <c r="N569" s="23"/>
    </row>
    <row r="570" spans="1:14" s="24" customFormat="1" ht="29.25" outlineLevel="1" thickBot="1" x14ac:dyDescent="0.25">
      <c r="A570" s="115" t="s">
        <v>528</v>
      </c>
      <c r="B570" s="103" t="str">
        <f>теплосчетчики!$B$501</f>
        <v>2*130003</v>
      </c>
      <c r="C570" s="103" t="str">
        <f>теплосчетчики!$C$501</f>
        <v xml:space="preserve">  G1B</v>
      </c>
      <c r="D570" s="103" t="str">
        <f>теплосчетчики!$D$501</f>
        <v xml:space="preserve"> Ду-25</v>
      </c>
      <c r="E570" s="263">
        <v>50.296320000000001</v>
      </c>
      <c r="F570" s="269">
        <v>37.722239999999999</v>
      </c>
      <c r="G570" s="278">
        <v>36.150479999999995</v>
      </c>
      <c r="H570" s="271">
        <v>34.578720000000004</v>
      </c>
      <c r="I570" s="139"/>
      <c r="J570" s="229"/>
      <c r="K570" s="142"/>
      <c r="L570" s="192"/>
      <c r="M570" s="81"/>
      <c r="N570" s="23"/>
    </row>
    <row r="571" spans="1:14" s="24" customFormat="1" ht="19.5" outlineLevel="1" thickBot="1" x14ac:dyDescent="0.25">
      <c r="A571" s="115" t="s">
        <v>529</v>
      </c>
      <c r="B571" s="103" t="str">
        <f>теплосчетчики!$B$502</f>
        <v>2*130020</v>
      </c>
      <c r="C571" s="116" t="str">
        <f>теплосчетчики!$C$502</f>
        <v xml:space="preserve">   </v>
      </c>
      <c r="D571" s="116"/>
      <c r="E571" s="263">
        <v>6.2304000000000004</v>
      </c>
      <c r="F571" s="269">
        <v>4.6727999999999996</v>
      </c>
      <c r="G571" s="278">
        <v>4.4780999999999995</v>
      </c>
      <c r="H571" s="271">
        <v>4.2833999999999994</v>
      </c>
      <c r="I571" s="139"/>
      <c r="J571" s="229"/>
      <c r="K571" s="142"/>
      <c r="L571" s="192"/>
      <c r="M571" s="81"/>
      <c r="N571" s="23"/>
    </row>
    <row r="572" spans="1:14" s="24" customFormat="1" ht="45.75" thickBot="1" x14ac:dyDescent="0.25">
      <c r="A572" s="105" t="s">
        <v>481</v>
      </c>
      <c r="B572" s="147"/>
      <c r="C572" s="306" t="s">
        <v>482</v>
      </c>
      <c r="D572" s="306" t="s">
        <v>453</v>
      </c>
      <c r="E572" s="262">
        <v>831.14</v>
      </c>
      <c r="F572" s="275">
        <v>773.35</v>
      </c>
      <c r="G572" s="276">
        <v>739.88</v>
      </c>
      <c r="H572" s="277">
        <v>706.41</v>
      </c>
      <c r="I572" s="138"/>
      <c r="J572" s="229"/>
      <c r="K572" s="73"/>
      <c r="L572" s="192"/>
      <c r="M572" s="83"/>
      <c r="N572" s="23"/>
    </row>
    <row r="573" spans="1:14" s="24" customFormat="1" ht="20.25" outlineLevel="1" thickBot="1" x14ac:dyDescent="0.25">
      <c r="A573" s="95" t="s">
        <v>483</v>
      </c>
      <c r="B573" s="147">
        <v>10314910</v>
      </c>
      <c r="C573" s="99" t="s">
        <v>484</v>
      </c>
      <c r="D573" s="99" t="s">
        <v>453</v>
      </c>
      <c r="E573" s="263">
        <v>439.06</v>
      </c>
      <c r="F573" s="269">
        <v>421.79</v>
      </c>
      <c r="G573" s="278">
        <v>403.38</v>
      </c>
      <c r="H573" s="271">
        <v>384.98</v>
      </c>
      <c r="I573" s="139"/>
      <c r="J573" s="229"/>
      <c r="K573" s="142"/>
      <c r="L573" s="195"/>
      <c r="M573" s="82"/>
      <c r="N573" s="23"/>
    </row>
    <row r="574" spans="1:14" s="24" customFormat="1" ht="20.25" outlineLevel="1" thickBot="1" x14ac:dyDescent="0.25">
      <c r="A574" s="95" t="s">
        <v>242</v>
      </c>
      <c r="B574" s="147">
        <v>50370030</v>
      </c>
      <c r="C574" s="99"/>
      <c r="D574" s="99"/>
      <c r="E574" s="263">
        <v>246.62</v>
      </c>
      <c r="F574" s="269">
        <v>234.97</v>
      </c>
      <c r="G574" s="278">
        <v>224.76</v>
      </c>
      <c r="H574" s="271">
        <v>214.55</v>
      </c>
      <c r="I574" s="139"/>
      <c r="J574" s="229"/>
      <c r="K574" s="142"/>
      <c r="L574" s="192"/>
      <c r="M574" s="83"/>
      <c r="N574" s="23"/>
    </row>
    <row r="575" spans="1:14" s="24" customFormat="1" ht="20.25" outlineLevel="1" thickBot="1" x14ac:dyDescent="0.25">
      <c r="A575" s="95" t="str">
        <f>теплосчетчики!$A$500</f>
        <v>Пара термометров сопротивления PT 500</v>
      </c>
      <c r="B575" s="147">
        <f>теплосчетчики!$B$500</f>
        <v>70363505</v>
      </c>
      <c r="C575" s="99"/>
      <c r="D575" s="99"/>
      <c r="E575" s="263">
        <v>73.069999999999993</v>
      </c>
      <c r="F575" s="269">
        <v>62.303999999999995</v>
      </c>
      <c r="G575" s="278">
        <v>59.707999999999991</v>
      </c>
      <c r="H575" s="271">
        <v>57.112000000000002</v>
      </c>
      <c r="I575" s="139"/>
      <c r="J575" s="229"/>
      <c r="K575" s="142"/>
      <c r="L575" s="192"/>
      <c r="M575" s="83"/>
      <c r="N575" s="23"/>
    </row>
    <row r="576" spans="1:14" s="24" customFormat="1" ht="20.25" outlineLevel="1" thickBot="1" x14ac:dyDescent="0.25">
      <c r="A576" s="95" t="s">
        <v>125</v>
      </c>
      <c r="B576" s="147">
        <v>5205025150</v>
      </c>
      <c r="C576" s="99" t="s">
        <v>126</v>
      </c>
      <c r="D576" s="99" t="s">
        <v>127</v>
      </c>
      <c r="E576" s="263">
        <v>43.235199999999999</v>
      </c>
      <c r="F576" s="269">
        <v>32.426399999999994</v>
      </c>
      <c r="G576" s="278">
        <v>31.075299999999995</v>
      </c>
      <c r="H576" s="271">
        <v>29.7242</v>
      </c>
      <c r="I576" s="230"/>
      <c r="J576" s="229"/>
      <c r="K576" s="142"/>
      <c r="L576" s="194"/>
      <c r="M576" s="80"/>
      <c r="N576" s="23"/>
    </row>
    <row r="577" spans="1:14" s="24" customFormat="1" ht="29.25" outlineLevel="1" thickBot="1" x14ac:dyDescent="0.25">
      <c r="A577" s="115" t="s">
        <v>554</v>
      </c>
      <c r="B577" s="103" t="s">
        <v>456</v>
      </c>
      <c r="C577" s="103"/>
      <c r="D577" s="103"/>
      <c r="E577" s="263">
        <v>26.885120000000001</v>
      </c>
      <c r="F577" s="269">
        <v>20.16384</v>
      </c>
      <c r="G577" s="278">
        <v>19.323679999999996</v>
      </c>
      <c r="H577" s="271">
        <v>18.483520000000002</v>
      </c>
      <c r="I577" s="139"/>
      <c r="J577" s="229"/>
      <c r="K577" s="142"/>
      <c r="L577" s="192"/>
      <c r="M577" s="83"/>
      <c r="N577" s="23"/>
    </row>
    <row r="578" spans="1:14" s="24" customFormat="1" ht="29.25" outlineLevel="1" thickBot="1" x14ac:dyDescent="0.25">
      <c r="A578" s="115" t="s">
        <v>531</v>
      </c>
      <c r="B578" s="103" t="s">
        <v>168</v>
      </c>
      <c r="C578" s="103"/>
      <c r="D578" s="103"/>
      <c r="E578" s="263">
        <v>2.2655999999999996</v>
      </c>
      <c r="F578" s="269">
        <v>1.6991999999999998</v>
      </c>
      <c r="G578" s="278">
        <v>1.6283999999999998</v>
      </c>
      <c r="H578" s="271">
        <v>1.5576000000000001</v>
      </c>
      <c r="I578" s="139"/>
      <c r="J578" s="229"/>
      <c r="K578" s="142"/>
      <c r="L578" s="192"/>
      <c r="M578" s="81"/>
      <c r="N578" s="23"/>
    </row>
    <row r="579" spans="1:14" s="24" customFormat="1" ht="45.75" thickBot="1" x14ac:dyDescent="0.25">
      <c r="A579" s="105" t="s">
        <v>481</v>
      </c>
      <c r="B579" s="147"/>
      <c r="C579" s="306" t="s">
        <v>485</v>
      </c>
      <c r="D579" s="306" t="s">
        <v>453</v>
      </c>
      <c r="E579" s="262">
        <v>855.68</v>
      </c>
      <c r="F579" s="275">
        <v>791.76</v>
      </c>
      <c r="G579" s="276">
        <v>757.52</v>
      </c>
      <c r="H579" s="277">
        <v>723.28</v>
      </c>
      <c r="I579" s="138"/>
      <c r="J579" s="229"/>
      <c r="K579" s="73"/>
      <c r="L579" s="192"/>
      <c r="M579" s="81"/>
      <c r="N579" s="23"/>
    </row>
    <row r="580" spans="1:14" s="24" customFormat="1" ht="20.25" outlineLevel="1" thickBot="1" x14ac:dyDescent="0.25">
      <c r="A580" s="95" t="s">
        <v>486</v>
      </c>
      <c r="B580" s="147">
        <v>10314911</v>
      </c>
      <c r="C580" s="99" t="s">
        <v>487</v>
      </c>
      <c r="D580" s="99" t="s">
        <v>453</v>
      </c>
      <c r="E580" s="263">
        <v>453.6</v>
      </c>
      <c r="F580" s="269">
        <v>440.2</v>
      </c>
      <c r="G580" s="278">
        <v>421.03</v>
      </c>
      <c r="H580" s="271">
        <v>401.85</v>
      </c>
      <c r="I580" s="139"/>
      <c r="J580" s="229"/>
      <c r="K580" s="142"/>
      <c r="L580" s="192"/>
      <c r="M580" s="83"/>
      <c r="N580" s="23"/>
    </row>
    <row r="581" spans="1:14" s="24" customFormat="1" ht="20.25" outlineLevel="1" thickBot="1" x14ac:dyDescent="0.25">
      <c r="A581" s="95" t="str">
        <f>теплосчетчики!$A$499</f>
        <v>Вычислительный блок WR classic S 3 10l/Imp. MWh Bat. MID</v>
      </c>
      <c r="B581" s="147">
        <f>теплосчетчики!$B$499</f>
        <v>50370030</v>
      </c>
      <c r="C581" s="99"/>
      <c r="D581" s="99"/>
      <c r="E581" s="263">
        <v>246.62</v>
      </c>
      <c r="F581" s="269">
        <v>234.97</v>
      </c>
      <c r="G581" s="278">
        <v>224.76</v>
      </c>
      <c r="H581" s="271">
        <v>214.55</v>
      </c>
      <c r="I581" s="139"/>
      <c r="J581" s="229"/>
      <c r="K581" s="142"/>
      <c r="L581" s="195"/>
      <c r="M581" s="82"/>
      <c r="N581" s="23"/>
    </row>
    <row r="582" spans="1:14" ht="20.25" outlineLevel="1" thickBot="1" x14ac:dyDescent="0.25">
      <c r="A582" s="95" t="str">
        <f>теплосчетчики!$A$500</f>
        <v>Пара термометров сопротивления PT 500</v>
      </c>
      <c r="B582" s="147">
        <f>теплосчетчики!$B$500</f>
        <v>70363505</v>
      </c>
      <c r="C582" s="99"/>
      <c r="D582" s="99"/>
      <c r="E582" s="263">
        <v>73.069999999999993</v>
      </c>
      <c r="F582" s="269">
        <v>62.303999999999995</v>
      </c>
      <c r="G582" s="278">
        <v>59.707999999999991</v>
      </c>
      <c r="H582" s="271">
        <v>57.112000000000002</v>
      </c>
      <c r="I582" s="139"/>
      <c r="J582" s="229"/>
      <c r="K582" s="142"/>
      <c r="M582" s="83"/>
    </row>
    <row r="583" spans="1:14" ht="20.25" outlineLevel="1" thickBot="1" x14ac:dyDescent="0.25">
      <c r="A583" s="95" t="s">
        <v>125</v>
      </c>
      <c r="B583" s="147">
        <v>5205025150</v>
      </c>
      <c r="C583" s="99" t="s">
        <v>126</v>
      </c>
      <c r="D583" s="99" t="s">
        <v>127</v>
      </c>
      <c r="E583" s="263">
        <v>43.235199999999999</v>
      </c>
      <c r="F583" s="269">
        <v>32.426399999999994</v>
      </c>
      <c r="G583" s="278">
        <v>31.075299999999995</v>
      </c>
      <c r="H583" s="271">
        <v>29.7242</v>
      </c>
      <c r="I583" s="230"/>
      <c r="J583" s="229"/>
      <c r="K583" s="142"/>
      <c r="L583" s="194"/>
      <c r="M583" s="80"/>
    </row>
    <row r="584" spans="1:14" ht="29.25" outlineLevel="1" thickBot="1" x14ac:dyDescent="0.25">
      <c r="A584" s="115" t="s">
        <v>554</v>
      </c>
      <c r="B584" s="103" t="s">
        <v>456</v>
      </c>
      <c r="C584" s="103"/>
      <c r="D584" s="103"/>
      <c r="E584" s="263">
        <v>26.885120000000001</v>
      </c>
      <c r="F584" s="269">
        <v>20.16384</v>
      </c>
      <c r="G584" s="278">
        <v>19.323679999999996</v>
      </c>
      <c r="H584" s="271">
        <v>18.483520000000002</v>
      </c>
      <c r="I584" s="139"/>
      <c r="J584" s="229"/>
      <c r="K584" s="142"/>
      <c r="M584" s="83"/>
    </row>
    <row r="585" spans="1:14" ht="29.25" outlineLevel="1" thickBot="1" x14ac:dyDescent="0.25">
      <c r="A585" s="115" t="s">
        <v>531</v>
      </c>
      <c r="B585" s="103" t="s">
        <v>168</v>
      </c>
      <c r="C585" s="103"/>
      <c r="D585" s="103"/>
      <c r="E585" s="263">
        <v>2.2655999999999996</v>
      </c>
      <c r="F585" s="269">
        <v>1.6991999999999998</v>
      </c>
      <c r="G585" s="278">
        <v>1.6283999999999998</v>
      </c>
      <c r="H585" s="271">
        <v>1.5576000000000001</v>
      </c>
      <c r="I585" s="139"/>
      <c r="J585" s="229"/>
      <c r="K585" s="142"/>
      <c r="M585" s="83"/>
    </row>
    <row r="586" spans="1:14" ht="57" thickBot="1" x14ac:dyDescent="0.25">
      <c r="A586" s="126" t="s">
        <v>488</v>
      </c>
      <c r="B586" s="334"/>
      <c r="C586" s="334"/>
      <c r="D586" s="334"/>
      <c r="E586" s="334"/>
      <c r="F586" s="334"/>
      <c r="G586" s="334"/>
      <c r="H586" s="334"/>
      <c r="J586" s="229"/>
      <c r="M586" s="81"/>
    </row>
    <row r="587" spans="1:14" ht="23.25" thickBot="1" x14ac:dyDescent="0.25">
      <c r="A587" s="17"/>
      <c r="B587" s="299"/>
      <c r="C587" s="299"/>
      <c r="D587" s="299"/>
      <c r="E587" s="299"/>
      <c r="F587" s="18" t="s">
        <v>512</v>
      </c>
      <c r="G587" s="19" t="s">
        <v>513</v>
      </c>
      <c r="H587" s="302" t="s">
        <v>514</v>
      </c>
      <c r="J587" s="229"/>
      <c r="M587" s="81"/>
    </row>
    <row r="588" spans="1:14" ht="45.75" thickBot="1" x14ac:dyDescent="0.25">
      <c r="A588" s="105" t="s">
        <v>489</v>
      </c>
      <c r="B588" s="149"/>
      <c r="C588" s="306" t="s">
        <v>466</v>
      </c>
      <c r="D588" s="306" t="s">
        <v>256</v>
      </c>
      <c r="E588" s="279">
        <v>571.61</v>
      </c>
      <c r="F588" s="275">
        <v>521.21</v>
      </c>
      <c r="G588" s="276">
        <v>498.66</v>
      </c>
      <c r="H588" s="277">
        <v>476.11</v>
      </c>
      <c r="I588" s="138"/>
      <c r="J588" s="229"/>
      <c r="K588" s="73"/>
      <c r="M588" s="83"/>
    </row>
    <row r="589" spans="1:14" ht="20.25" outlineLevel="1" thickBot="1" x14ac:dyDescent="0.25">
      <c r="A589" s="127" t="s">
        <v>490</v>
      </c>
      <c r="B589" s="149">
        <v>10314270</v>
      </c>
      <c r="C589" s="103" t="s">
        <v>491</v>
      </c>
      <c r="D589" s="110" t="s">
        <v>256</v>
      </c>
      <c r="E589" s="280">
        <v>203.76</v>
      </c>
      <c r="F589" s="269">
        <v>105.32</v>
      </c>
      <c r="G589" s="278">
        <v>186.77</v>
      </c>
      <c r="H589" s="271">
        <v>178.21</v>
      </c>
      <c r="I589" s="139"/>
      <c r="J589" s="229"/>
      <c r="K589" s="142"/>
      <c r="L589" s="195"/>
      <c r="M589" s="82"/>
    </row>
    <row r="590" spans="1:14" ht="20.25" outlineLevel="1" thickBot="1" x14ac:dyDescent="0.25">
      <c r="A590" s="95" t="str">
        <f>теплосчетчики!$A$532</f>
        <v>Вычислительный блок WR classic S 3 10l/Imp. MWh Bat. MID</v>
      </c>
      <c r="B590" s="147">
        <f>теплосчетчики!$B$532</f>
        <v>50370030</v>
      </c>
      <c r="C590" s="99"/>
      <c r="D590" s="99"/>
      <c r="E590" s="280">
        <v>346.62</v>
      </c>
      <c r="F590" s="269">
        <v>234.97</v>
      </c>
      <c r="G590" s="278">
        <v>224.76</v>
      </c>
      <c r="H590" s="271">
        <v>214.55</v>
      </c>
      <c r="I590" s="139"/>
      <c r="J590" s="229"/>
      <c r="K590" s="142"/>
      <c r="M590" s="83"/>
    </row>
    <row r="591" spans="1:14" ht="20.25" outlineLevel="1" thickBot="1" x14ac:dyDescent="0.25">
      <c r="A591" s="95" t="s">
        <v>258</v>
      </c>
      <c r="B591" s="147">
        <v>70363505</v>
      </c>
      <c r="C591" s="99"/>
      <c r="D591" s="99"/>
      <c r="E591" s="280">
        <v>83.072000000000003</v>
      </c>
      <c r="F591" s="269">
        <v>62.303999999999995</v>
      </c>
      <c r="G591" s="278">
        <v>59.707999999999991</v>
      </c>
      <c r="H591" s="271">
        <v>57.112000000000002</v>
      </c>
      <c r="I591" s="139"/>
      <c r="J591" s="229"/>
      <c r="K591" s="142"/>
      <c r="M591" s="83"/>
    </row>
    <row r="592" spans="1:14" ht="20.25" outlineLevel="1" thickBot="1" x14ac:dyDescent="0.25">
      <c r="A592" s="115" t="str">
        <f>теплосчетчики!$A$534</f>
        <v>пара присоединительных штуцеров, MS 2xG1B на G3/4B с уплотн.</v>
      </c>
      <c r="B592" s="103">
        <v>5205007150</v>
      </c>
      <c r="C592" s="103" t="str">
        <f>теплосчетчики!$C$534</f>
        <v>G1B x G3/4B</v>
      </c>
      <c r="D592" s="103" t="str">
        <f>теплосчетчики!$D$534</f>
        <v xml:space="preserve"> Ду-20</v>
      </c>
      <c r="E592" s="280">
        <v>7.9862400000000004</v>
      </c>
      <c r="F592" s="269">
        <v>5.9896799999999999</v>
      </c>
      <c r="G592" s="278">
        <v>5.7401100000000005</v>
      </c>
      <c r="H592" s="271">
        <v>5.4905400000000002</v>
      </c>
      <c r="I592" s="139"/>
      <c r="J592" s="229"/>
      <c r="K592" s="139"/>
      <c r="M592" s="83"/>
    </row>
    <row r="593" spans="1:14" ht="29.25" outlineLevel="1" thickBot="1" x14ac:dyDescent="0.25">
      <c r="A593" s="115" t="s">
        <v>548</v>
      </c>
      <c r="B593" s="103" t="str">
        <f>теплосчетчики!$B$535</f>
        <v>2*195407711</v>
      </c>
      <c r="C593" s="103" t="str">
        <f>теплосчетчики!$C$535</f>
        <v>G3/4B</v>
      </c>
      <c r="D593" s="103" t="str">
        <f>теплосчетчики!$D$535</f>
        <v xml:space="preserve"> Ду-20</v>
      </c>
      <c r="E593" s="280">
        <v>23.93984</v>
      </c>
      <c r="F593" s="269">
        <v>17.954879999999999</v>
      </c>
      <c r="G593" s="278">
        <v>17.206759999999999</v>
      </c>
      <c r="H593" s="271">
        <v>16.458639999999999</v>
      </c>
      <c r="I593" s="139"/>
      <c r="J593" s="229"/>
      <c r="K593" s="136"/>
      <c r="M593" s="82"/>
    </row>
    <row r="594" spans="1:14" ht="19.5" outlineLevel="1" thickBot="1" x14ac:dyDescent="0.25">
      <c r="A594" s="115" t="s">
        <v>529</v>
      </c>
      <c r="B594" s="103" t="str">
        <f>теплосчетчики!$B$536</f>
        <v>2*130020</v>
      </c>
      <c r="C594" s="116" t="str">
        <f>теплосчетчики!$C$536</f>
        <v xml:space="preserve">   </v>
      </c>
      <c r="D594" s="116"/>
      <c r="E594" s="280">
        <v>6.2304000000000004</v>
      </c>
      <c r="F594" s="269">
        <v>4.6727999999999996</v>
      </c>
      <c r="G594" s="278">
        <v>4.4780999999999995</v>
      </c>
      <c r="H594" s="271">
        <v>4.2833999999999994</v>
      </c>
      <c r="I594" s="139"/>
      <c r="J594" s="229"/>
      <c r="K594" s="142"/>
      <c r="M594" s="81"/>
    </row>
    <row r="595" spans="1:14" ht="45.75" thickBot="1" x14ac:dyDescent="0.25">
      <c r="A595" s="105" t="s">
        <v>492</v>
      </c>
      <c r="B595" s="149"/>
      <c r="C595" s="306" t="s">
        <v>466</v>
      </c>
      <c r="D595" s="306" t="s">
        <v>263</v>
      </c>
      <c r="E595" s="279">
        <v>638.66999999999996</v>
      </c>
      <c r="F595" s="275">
        <v>609</v>
      </c>
      <c r="G595" s="276">
        <v>582.79</v>
      </c>
      <c r="H595" s="277">
        <v>556.58000000000004</v>
      </c>
      <c r="I595" s="138"/>
      <c r="J595" s="229"/>
      <c r="K595" s="73"/>
      <c r="M595" s="83"/>
    </row>
    <row r="596" spans="1:14" ht="20.25" outlineLevel="1" thickBot="1" x14ac:dyDescent="0.25">
      <c r="A596" s="127" t="s">
        <v>493</v>
      </c>
      <c r="B596" s="149">
        <v>10314370</v>
      </c>
      <c r="C596" s="103" t="s">
        <v>468</v>
      </c>
      <c r="D596" s="110" t="s">
        <v>263</v>
      </c>
      <c r="E596" s="280">
        <v>285.82</v>
      </c>
      <c r="F596" s="269">
        <v>283.11</v>
      </c>
      <c r="G596" s="278">
        <v>270.89999999999998</v>
      </c>
      <c r="H596" s="271">
        <v>258.69</v>
      </c>
      <c r="I596" s="139"/>
      <c r="J596" s="229"/>
      <c r="K596" s="142"/>
      <c r="L596" s="195"/>
      <c r="M596" s="82"/>
    </row>
    <row r="597" spans="1:14" s="24" customFormat="1" ht="20.25" outlineLevel="1" thickBot="1" x14ac:dyDescent="0.25">
      <c r="A597" s="95" t="str">
        <f>теплосчетчики!$A$532</f>
        <v>Вычислительный блок WR classic S 3 10l/Imp. MWh Bat. MID</v>
      </c>
      <c r="B597" s="147">
        <f>теплосчетчики!$B$532</f>
        <v>50370030</v>
      </c>
      <c r="C597" s="99"/>
      <c r="D597" s="99"/>
      <c r="E597" s="280">
        <v>241.62</v>
      </c>
      <c r="F597" s="269">
        <v>234.97</v>
      </c>
      <c r="G597" s="278">
        <v>224.76</v>
      </c>
      <c r="H597" s="271">
        <v>214.55</v>
      </c>
      <c r="I597" s="139"/>
      <c r="J597" s="229"/>
      <c r="K597" s="142"/>
      <c r="L597" s="192"/>
      <c r="M597" s="83"/>
      <c r="N597" s="23"/>
    </row>
    <row r="598" spans="1:14" s="24" customFormat="1" ht="20.25" outlineLevel="1" thickBot="1" x14ac:dyDescent="0.25">
      <c r="A598" s="95" t="s">
        <v>258</v>
      </c>
      <c r="B598" s="147">
        <v>70363505</v>
      </c>
      <c r="C598" s="99"/>
      <c r="D598" s="99"/>
      <c r="E598" s="280">
        <v>73.069999999999993</v>
      </c>
      <c r="F598" s="269">
        <v>62.303999999999995</v>
      </c>
      <c r="G598" s="278">
        <v>59.707999999999991</v>
      </c>
      <c r="H598" s="271">
        <v>57.112000000000002</v>
      </c>
      <c r="I598" s="139"/>
      <c r="J598" s="229"/>
      <c r="K598" s="142"/>
      <c r="L598" s="192"/>
      <c r="M598" s="83"/>
      <c r="N598" s="23"/>
    </row>
    <row r="599" spans="1:14" s="24" customFormat="1" ht="20.25" outlineLevel="1" thickBot="1" x14ac:dyDescent="0.25">
      <c r="A599" s="115" t="str">
        <f>теплосчетчики!$A$534</f>
        <v>пара присоединительных штуцеров, MS 2xG1B на G3/4B с уплотн.</v>
      </c>
      <c r="B599" s="103">
        <v>5205007150</v>
      </c>
      <c r="C599" s="103" t="str">
        <f>теплосчетчики!$C$534</f>
        <v>G1B x G3/4B</v>
      </c>
      <c r="D599" s="103" t="str">
        <f>теплосчетчики!$D$534</f>
        <v xml:space="preserve"> Ду-20</v>
      </c>
      <c r="E599" s="280">
        <v>7.9862400000000004</v>
      </c>
      <c r="F599" s="269">
        <v>5.9896799999999999</v>
      </c>
      <c r="G599" s="278">
        <v>5.7401100000000005</v>
      </c>
      <c r="H599" s="271">
        <v>5.4905400000000002</v>
      </c>
      <c r="I599" s="139"/>
      <c r="J599" s="229"/>
      <c r="K599" s="139"/>
      <c r="L599" s="192"/>
      <c r="M599" s="83"/>
      <c r="N599" s="23"/>
    </row>
    <row r="600" spans="1:14" s="24" customFormat="1" ht="29.25" outlineLevel="1" thickBot="1" x14ac:dyDescent="0.25">
      <c r="A600" s="115" t="s">
        <v>548</v>
      </c>
      <c r="B600" s="103" t="str">
        <f>теплосчетчики!$B$535</f>
        <v>2*195407711</v>
      </c>
      <c r="C600" s="103" t="str">
        <f>теплосчетчики!$C$535</f>
        <v>G3/4B</v>
      </c>
      <c r="D600" s="103" t="str">
        <f>теплосчетчики!$D$535</f>
        <v xml:space="preserve"> Ду-20</v>
      </c>
      <c r="E600" s="280">
        <v>23.93984</v>
      </c>
      <c r="F600" s="269">
        <v>17.954879999999999</v>
      </c>
      <c r="G600" s="278">
        <v>17.206759999999999</v>
      </c>
      <c r="H600" s="271">
        <v>16.458639999999999</v>
      </c>
      <c r="I600" s="139"/>
      <c r="J600" s="229"/>
      <c r="K600" s="136"/>
      <c r="L600" s="192"/>
      <c r="M600" s="82"/>
      <c r="N600" s="23"/>
    </row>
    <row r="601" spans="1:14" s="24" customFormat="1" ht="19.5" outlineLevel="1" thickBot="1" x14ac:dyDescent="0.25">
      <c r="A601" s="115" t="s">
        <v>529</v>
      </c>
      <c r="B601" s="103" t="str">
        <f>теплосчетчики!$B$536</f>
        <v>2*130020</v>
      </c>
      <c r="C601" s="116" t="str">
        <f>теплосчетчики!$C$536</f>
        <v xml:space="preserve">   </v>
      </c>
      <c r="D601" s="116"/>
      <c r="E601" s="280">
        <v>6.2304000000000004</v>
      </c>
      <c r="F601" s="269">
        <v>4.6727999999999996</v>
      </c>
      <c r="G601" s="278">
        <v>4.4780999999999995</v>
      </c>
      <c r="H601" s="271">
        <v>4.2833999999999994</v>
      </c>
      <c r="I601" s="139"/>
      <c r="J601" s="229"/>
      <c r="K601" s="142"/>
      <c r="L601" s="192"/>
      <c r="M601" s="81"/>
      <c r="N601" s="23"/>
    </row>
    <row r="602" spans="1:14" ht="45.75" thickBot="1" x14ac:dyDescent="0.25">
      <c r="A602" s="105" t="s">
        <v>494</v>
      </c>
      <c r="B602" s="149"/>
      <c r="C602" s="306" t="s">
        <v>472</v>
      </c>
      <c r="D602" s="306" t="s">
        <v>435</v>
      </c>
      <c r="E602" s="279">
        <v>627.36</v>
      </c>
      <c r="F602" s="275">
        <v>600.52</v>
      </c>
      <c r="G602" s="276">
        <v>574.66</v>
      </c>
      <c r="H602" s="277">
        <v>548.80999999999995</v>
      </c>
      <c r="I602" s="138"/>
      <c r="J602" s="229"/>
      <c r="K602" s="73"/>
      <c r="M602" s="83"/>
    </row>
    <row r="603" spans="1:14" ht="30" outlineLevel="1" thickBot="1" x14ac:dyDescent="0.25">
      <c r="A603" s="128" t="s">
        <v>415</v>
      </c>
      <c r="B603" s="150">
        <v>10314720</v>
      </c>
      <c r="C603" s="99" t="s">
        <v>474</v>
      </c>
      <c r="D603" s="111" t="s">
        <v>435</v>
      </c>
      <c r="E603" s="280">
        <v>246.73</v>
      </c>
      <c r="F603" s="269">
        <v>246.3</v>
      </c>
      <c r="G603" s="278">
        <v>235.62</v>
      </c>
      <c r="H603" s="271">
        <v>224.94</v>
      </c>
      <c r="I603" s="139"/>
      <c r="J603" s="229"/>
      <c r="K603" s="142"/>
      <c r="L603" s="195"/>
      <c r="M603" s="82"/>
    </row>
    <row r="604" spans="1:14" ht="20.25" outlineLevel="1" thickBot="1" x14ac:dyDescent="0.25">
      <c r="A604" s="95" t="str">
        <f>теплосчетчики!$A$466</f>
        <v>Вычислительный блок WR classic S 3 10l/Imp. MWh Bat. MID</v>
      </c>
      <c r="B604" s="147">
        <f>теплосчетчики!$B$466</f>
        <v>50370030</v>
      </c>
      <c r="C604" s="99"/>
      <c r="D604" s="99"/>
      <c r="E604" s="280">
        <v>241.62</v>
      </c>
      <c r="F604" s="269">
        <v>234.97</v>
      </c>
      <c r="G604" s="278">
        <v>224.76</v>
      </c>
      <c r="H604" s="271">
        <v>214.55</v>
      </c>
      <c r="I604" s="139"/>
      <c r="J604" s="229"/>
      <c r="K604" s="142"/>
      <c r="M604" s="83"/>
    </row>
    <row r="605" spans="1:14" ht="20.25" outlineLevel="1" thickBot="1" x14ac:dyDescent="0.25">
      <c r="A605" s="95" t="s">
        <v>258</v>
      </c>
      <c r="B605" s="147">
        <v>70363505</v>
      </c>
      <c r="C605" s="99"/>
      <c r="D605" s="99"/>
      <c r="E605" s="280">
        <v>73.069999999999993</v>
      </c>
      <c r="F605" s="269">
        <v>62.303999999999995</v>
      </c>
      <c r="G605" s="278">
        <v>59.707999999999991</v>
      </c>
      <c r="H605" s="271">
        <v>57.112000000000002</v>
      </c>
      <c r="I605" s="139"/>
      <c r="J605" s="229"/>
      <c r="K605" s="142"/>
      <c r="M605" s="83"/>
    </row>
    <row r="606" spans="1:14" ht="20.25" outlineLevel="1" thickBot="1" x14ac:dyDescent="0.25">
      <c r="A606" s="98" t="s">
        <v>392</v>
      </c>
      <c r="B606" s="100">
        <v>5205013150</v>
      </c>
      <c r="C606" s="104" t="s">
        <v>148</v>
      </c>
      <c r="D606" s="99" t="s">
        <v>149</v>
      </c>
      <c r="E606" s="280">
        <v>19.408639999999998</v>
      </c>
      <c r="F606" s="269">
        <v>14.556479999999997</v>
      </c>
      <c r="G606" s="278">
        <v>13.949959999999999</v>
      </c>
      <c r="H606" s="271">
        <v>13.343439999999999</v>
      </c>
      <c r="I606" s="139"/>
      <c r="J606" s="229"/>
      <c r="K606" s="142"/>
      <c r="L606" s="194"/>
      <c r="M606" s="80"/>
    </row>
    <row r="607" spans="1:14" s="27" customFormat="1" ht="29.25" outlineLevel="1" thickBot="1" x14ac:dyDescent="0.25">
      <c r="A607" s="98" t="s">
        <v>528</v>
      </c>
      <c r="B607" s="100" t="s">
        <v>151</v>
      </c>
      <c r="C607" s="103" t="s">
        <v>152</v>
      </c>
      <c r="D607" s="103" t="s">
        <v>149</v>
      </c>
      <c r="E607" s="280">
        <v>40.299999999999997</v>
      </c>
      <c r="F607" s="269">
        <v>37.722239999999999</v>
      </c>
      <c r="G607" s="278">
        <v>36.150479999999995</v>
      </c>
      <c r="H607" s="271">
        <v>34.578720000000004</v>
      </c>
      <c r="I607" s="139"/>
      <c r="J607" s="229"/>
      <c r="K607" s="142"/>
      <c r="L607" s="192"/>
      <c r="M607" s="81"/>
      <c r="N607" s="28"/>
    </row>
    <row r="608" spans="1:14" s="51" customFormat="1" ht="19.5" outlineLevel="1" thickBot="1" x14ac:dyDescent="0.25">
      <c r="A608" s="129" t="s">
        <v>529</v>
      </c>
      <c r="B608" s="103" t="s">
        <v>154</v>
      </c>
      <c r="C608" s="110" t="s">
        <v>155</v>
      </c>
      <c r="D608" s="104"/>
      <c r="E608" s="280">
        <v>6.2304000000000004</v>
      </c>
      <c r="F608" s="269">
        <v>4.6727999999999996</v>
      </c>
      <c r="G608" s="278">
        <v>4.4780999999999995</v>
      </c>
      <c r="H608" s="271">
        <v>4.2833999999999994</v>
      </c>
      <c r="I608" s="139"/>
      <c r="J608" s="229"/>
      <c r="K608" s="142"/>
      <c r="L608" s="192"/>
      <c r="M608" s="81"/>
      <c r="N608" s="54"/>
    </row>
    <row r="609" spans="1:15" s="51" customFormat="1" ht="45.75" thickBot="1" x14ac:dyDescent="0.25">
      <c r="A609" s="105" t="s">
        <v>494</v>
      </c>
      <c r="B609" s="150"/>
      <c r="C609" s="306" t="s">
        <v>475</v>
      </c>
      <c r="D609" s="306" t="s">
        <v>435</v>
      </c>
      <c r="E609" s="279">
        <v>630.38</v>
      </c>
      <c r="F609" s="275">
        <v>602.79</v>
      </c>
      <c r="G609" s="276">
        <v>576.84</v>
      </c>
      <c r="H609" s="277">
        <v>550.89</v>
      </c>
      <c r="I609" s="138"/>
      <c r="J609" s="229"/>
      <c r="K609" s="73"/>
      <c r="L609" s="192"/>
      <c r="M609" s="83"/>
      <c r="N609" s="54"/>
    </row>
    <row r="610" spans="1:15" ht="30" outlineLevel="1" thickBot="1" x14ac:dyDescent="0.25">
      <c r="A610" s="128" t="s">
        <v>416</v>
      </c>
      <c r="B610" s="150">
        <v>10314721</v>
      </c>
      <c r="C610" s="99" t="s">
        <v>477</v>
      </c>
      <c r="D610" s="111" t="s">
        <v>435</v>
      </c>
      <c r="E610" s="280">
        <v>249.75</v>
      </c>
      <c r="F610" s="269">
        <v>248.56</v>
      </c>
      <c r="G610" s="278">
        <v>237.79</v>
      </c>
      <c r="H610" s="271">
        <v>227.01</v>
      </c>
      <c r="I610" s="139"/>
      <c r="J610" s="229"/>
      <c r="K610" s="142"/>
      <c r="L610" s="195"/>
      <c r="M610" s="82"/>
    </row>
    <row r="611" spans="1:15" ht="20.25" outlineLevel="1" thickBot="1" x14ac:dyDescent="0.25">
      <c r="A611" s="95" t="str">
        <f>теплосчетчики!$A$466</f>
        <v>Вычислительный блок WR classic S 3 10l/Imp. MWh Bat. MID</v>
      </c>
      <c r="B611" s="147">
        <f>теплосчетчики!$B$466</f>
        <v>50370030</v>
      </c>
      <c r="C611" s="99"/>
      <c r="D611" s="99"/>
      <c r="E611" s="280">
        <v>241.62</v>
      </c>
      <c r="F611" s="269">
        <v>234.97</v>
      </c>
      <c r="G611" s="278">
        <v>224.76</v>
      </c>
      <c r="H611" s="271">
        <v>214.55</v>
      </c>
      <c r="I611" s="139"/>
      <c r="J611" s="229"/>
      <c r="K611" s="142"/>
      <c r="M611" s="83"/>
    </row>
    <row r="612" spans="1:15" ht="20.25" outlineLevel="1" thickBot="1" x14ac:dyDescent="0.25">
      <c r="A612" s="95" t="s">
        <v>258</v>
      </c>
      <c r="B612" s="147">
        <v>70363505</v>
      </c>
      <c r="C612" s="99"/>
      <c r="D612" s="99"/>
      <c r="E612" s="280">
        <v>73.08</v>
      </c>
      <c r="F612" s="269">
        <v>62.303999999999995</v>
      </c>
      <c r="G612" s="278">
        <v>59.707999999999991</v>
      </c>
      <c r="H612" s="271">
        <v>57.112000000000002</v>
      </c>
      <c r="I612" s="139"/>
      <c r="J612" s="229"/>
      <c r="K612" s="142"/>
      <c r="M612" s="83"/>
    </row>
    <row r="613" spans="1:15" ht="20.25" outlineLevel="1" thickBot="1" x14ac:dyDescent="0.25">
      <c r="A613" s="115" t="str">
        <f>теплосчетчики!$A$468</f>
        <v>пара присоединительных штуцеров, Ду-25, MS 2xG1 1/4B на G1B</v>
      </c>
      <c r="B613" s="103">
        <v>5205013150</v>
      </c>
      <c r="C613" s="99" t="str">
        <f>теплосчетчики!$C$468</f>
        <v xml:space="preserve">   IG 1 1/4" x AG1"</v>
      </c>
      <c r="D613" s="99" t="str">
        <f>теплосчетчики!$D$468</f>
        <v xml:space="preserve"> Ду-25</v>
      </c>
      <c r="E613" s="280">
        <v>19.408639999999998</v>
      </c>
      <c r="F613" s="269">
        <v>14.556479999999997</v>
      </c>
      <c r="G613" s="278">
        <v>13.949959999999999</v>
      </c>
      <c r="H613" s="271">
        <v>13.343439999999999</v>
      </c>
      <c r="I613" s="139"/>
      <c r="J613" s="229"/>
      <c r="K613" s="142"/>
      <c r="L613" s="194"/>
      <c r="M613" s="80"/>
    </row>
    <row r="614" spans="1:15" ht="29.25" outlineLevel="1" thickBot="1" x14ac:dyDescent="0.25">
      <c r="A614" s="115" t="s">
        <v>528</v>
      </c>
      <c r="B614" s="103" t="str">
        <f>теплосчетчики!$B$469</f>
        <v>2*130003</v>
      </c>
      <c r="C614" s="99" t="str">
        <f>теплосчетчики!$C$469</f>
        <v xml:space="preserve">  G1B</v>
      </c>
      <c r="D614" s="99" t="str">
        <f>теплосчетчики!$D$469</f>
        <v xml:space="preserve"> Ду-25</v>
      </c>
      <c r="E614" s="280">
        <v>40.299999999999997</v>
      </c>
      <c r="F614" s="269">
        <v>37.722239999999999</v>
      </c>
      <c r="G614" s="278">
        <v>36.150479999999995</v>
      </c>
      <c r="H614" s="271">
        <v>34.578720000000004</v>
      </c>
      <c r="I614" s="139"/>
      <c r="J614" s="229"/>
      <c r="K614" s="142"/>
      <c r="M614" s="83"/>
    </row>
    <row r="615" spans="1:15" ht="19.5" outlineLevel="1" thickBot="1" x14ac:dyDescent="0.25">
      <c r="A615" s="115" t="s">
        <v>529</v>
      </c>
      <c r="B615" s="103" t="str">
        <f>теплосчетчики!$B$470</f>
        <v>2*130020</v>
      </c>
      <c r="C615" s="116" t="str">
        <f>теплосчетчики!$C$470</f>
        <v xml:space="preserve">   </v>
      </c>
      <c r="D615" s="116"/>
      <c r="E615" s="280">
        <v>6.2304000000000004</v>
      </c>
      <c r="F615" s="269">
        <v>4.6727999999999996</v>
      </c>
      <c r="G615" s="278">
        <v>4.4780999999999995</v>
      </c>
      <c r="H615" s="271">
        <v>4.2833999999999994</v>
      </c>
      <c r="I615" s="139"/>
      <c r="J615" s="229"/>
      <c r="K615" s="142"/>
      <c r="M615" s="83"/>
    </row>
    <row r="616" spans="1:15" ht="45.75" thickBot="1" x14ac:dyDescent="0.25">
      <c r="A616" s="105" t="s">
        <v>13</v>
      </c>
      <c r="B616" s="150"/>
      <c r="C616" s="306" t="s">
        <v>472</v>
      </c>
      <c r="D616" s="306" t="s">
        <v>442</v>
      </c>
      <c r="E616" s="279">
        <v>627.36</v>
      </c>
      <c r="F616" s="275">
        <v>600.52</v>
      </c>
      <c r="G616" s="276">
        <v>574.66</v>
      </c>
      <c r="H616" s="277">
        <v>548.80999999999995</v>
      </c>
      <c r="I616" s="138"/>
      <c r="J616" s="229"/>
      <c r="K616" s="73"/>
      <c r="L616" s="195"/>
      <c r="M616" s="82"/>
    </row>
    <row r="617" spans="1:15" ht="30" outlineLevel="1" thickBot="1" x14ac:dyDescent="0.25">
      <c r="A617" s="127" t="s">
        <v>14</v>
      </c>
      <c r="B617" s="149">
        <v>10314820</v>
      </c>
      <c r="C617" s="103" t="s">
        <v>474</v>
      </c>
      <c r="D617" s="110" t="s">
        <v>442</v>
      </c>
      <c r="E617" s="280">
        <v>246.73</v>
      </c>
      <c r="F617" s="269">
        <v>246.3</v>
      </c>
      <c r="G617" s="278">
        <v>235.62</v>
      </c>
      <c r="H617" s="271">
        <v>224.94</v>
      </c>
      <c r="I617" s="139"/>
      <c r="J617" s="229"/>
      <c r="K617" s="142"/>
      <c r="M617" s="83"/>
    </row>
    <row r="618" spans="1:15" ht="20.25" outlineLevel="1" thickBot="1" x14ac:dyDescent="0.25">
      <c r="A618" s="95" t="str">
        <f>теплосчетчики!$A$466</f>
        <v>Вычислительный блок WR classic S 3 10l/Imp. MWh Bat. MID</v>
      </c>
      <c r="B618" s="147">
        <f>теплосчетчики!$B$466</f>
        <v>50370030</v>
      </c>
      <c r="C618" s="99"/>
      <c r="D618" s="99"/>
      <c r="E618" s="280">
        <v>241.62</v>
      </c>
      <c r="F618" s="269">
        <v>234.97</v>
      </c>
      <c r="G618" s="278">
        <v>224.76</v>
      </c>
      <c r="H618" s="271">
        <v>214.55</v>
      </c>
      <c r="I618" s="139"/>
      <c r="J618" s="229"/>
      <c r="K618" s="142"/>
      <c r="M618" s="83"/>
    </row>
    <row r="619" spans="1:15" ht="20.25" outlineLevel="1" thickBot="1" x14ac:dyDescent="0.25">
      <c r="A619" s="95" t="s">
        <v>258</v>
      </c>
      <c r="B619" s="147">
        <v>70363505</v>
      </c>
      <c r="C619" s="99"/>
      <c r="D619" s="99"/>
      <c r="E619" s="280">
        <v>73.069999999999993</v>
      </c>
      <c r="F619" s="269">
        <v>62.303999999999995</v>
      </c>
      <c r="G619" s="278">
        <v>59.707999999999991</v>
      </c>
      <c r="H619" s="271">
        <v>57.112000000000002</v>
      </c>
      <c r="I619" s="139"/>
      <c r="J619" s="229"/>
      <c r="K619" s="142"/>
      <c r="M619" s="83"/>
    </row>
    <row r="620" spans="1:15" ht="20.25" outlineLevel="1" thickBot="1" x14ac:dyDescent="0.25">
      <c r="A620" s="115" t="str">
        <f>теплосчетчики!$A$468</f>
        <v>пара присоединительных штуцеров, Ду-25, MS 2xG1 1/4B на G1B</v>
      </c>
      <c r="B620" s="103">
        <v>5205013150</v>
      </c>
      <c r="C620" s="99" t="str">
        <f>теплосчетчики!$C$468</f>
        <v xml:space="preserve">   IG 1 1/4" x AG1"</v>
      </c>
      <c r="D620" s="99" t="str">
        <f>теплосчетчики!$D$468</f>
        <v xml:space="preserve"> Ду-25</v>
      </c>
      <c r="E620" s="280">
        <v>19.408639999999998</v>
      </c>
      <c r="F620" s="269">
        <v>14.556479999999997</v>
      </c>
      <c r="G620" s="278">
        <v>13.949959999999999</v>
      </c>
      <c r="H620" s="271">
        <v>13.343439999999999</v>
      </c>
      <c r="I620" s="139"/>
      <c r="J620" s="229"/>
      <c r="K620" s="142"/>
      <c r="L620" s="194"/>
      <c r="M620" s="80"/>
    </row>
    <row r="621" spans="1:15" ht="29.25" outlineLevel="1" thickBot="1" x14ac:dyDescent="0.25">
      <c r="A621" s="115" t="s">
        <v>528</v>
      </c>
      <c r="B621" s="103" t="str">
        <f>теплосчетчики!$B$469</f>
        <v>2*130003</v>
      </c>
      <c r="C621" s="99" t="str">
        <f>теплосчетчики!$C$469</f>
        <v xml:space="preserve">  G1B</v>
      </c>
      <c r="D621" s="99" t="str">
        <f>теплосчетчики!$D$469</f>
        <v xml:space="preserve"> Ду-25</v>
      </c>
      <c r="E621" s="280">
        <v>40.299999999999997</v>
      </c>
      <c r="F621" s="269">
        <v>37.722239999999999</v>
      </c>
      <c r="G621" s="278">
        <v>36.150479999999995</v>
      </c>
      <c r="H621" s="271">
        <v>34.578720000000004</v>
      </c>
      <c r="I621" s="139"/>
      <c r="J621" s="229"/>
      <c r="K621" s="142"/>
      <c r="M621" s="83"/>
    </row>
    <row r="622" spans="1:15" ht="19.5" outlineLevel="1" thickBot="1" x14ac:dyDescent="0.25">
      <c r="A622" s="115" t="s">
        <v>529</v>
      </c>
      <c r="B622" s="103" t="str">
        <f>теплосчетчики!$B$470</f>
        <v>2*130020</v>
      </c>
      <c r="C622" s="116" t="str">
        <f>теплосчетчики!$C$470</f>
        <v xml:space="preserve">   </v>
      </c>
      <c r="D622" s="116"/>
      <c r="E622" s="280">
        <v>6.2304000000000004</v>
      </c>
      <c r="F622" s="269">
        <v>4.6727999999999996</v>
      </c>
      <c r="G622" s="278">
        <v>4.4780999999999995</v>
      </c>
      <c r="H622" s="271">
        <v>4.2833999999999994</v>
      </c>
      <c r="I622" s="139"/>
      <c r="J622" s="229"/>
      <c r="K622" s="142"/>
    </row>
    <row r="623" spans="1:15" ht="45.75" thickBot="1" x14ac:dyDescent="0.25">
      <c r="A623" s="105" t="s">
        <v>13</v>
      </c>
      <c r="B623" s="149"/>
      <c r="C623" s="306" t="s">
        <v>475</v>
      </c>
      <c r="D623" s="306" t="s">
        <v>442</v>
      </c>
      <c r="E623" s="279">
        <v>642.09</v>
      </c>
      <c r="F623" s="275">
        <v>611.55999999999995</v>
      </c>
      <c r="G623" s="276">
        <v>585.25</v>
      </c>
      <c r="H623" s="277">
        <v>558.92999999999995</v>
      </c>
      <c r="I623" s="138"/>
      <c r="J623" s="229"/>
      <c r="K623" s="73"/>
    </row>
    <row r="624" spans="1:15" s="51" customFormat="1" ht="30" outlineLevel="1" thickBot="1" x14ac:dyDescent="0.25">
      <c r="A624" s="128" t="s">
        <v>15</v>
      </c>
      <c r="B624" s="150">
        <v>10314821</v>
      </c>
      <c r="C624" s="99" t="s">
        <v>477</v>
      </c>
      <c r="D624" s="111" t="s">
        <v>442</v>
      </c>
      <c r="E624" s="280">
        <v>261.45</v>
      </c>
      <c r="F624" s="269">
        <v>257.33999999999997</v>
      </c>
      <c r="G624" s="278">
        <v>246.2</v>
      </c>
      <c r="H624" s="271">
        <v>235.06</v>
      </c>
      <c r="I624" s="139"/>
      <c r="J624" s="229"/>
      <c r="K624" s="142"/>
      <c r="L624" s="195"/>
      <c r="M624" s="82"/>
      <c r="N624" s="54"/>
      <c r="O624"/>
    </row>
    <row r="625" spans="1:18" s="51" customFormat="1" ht="20.25" outlineLevel="1" thickBot="1" x14ac:dyDescent="0.25">
      <c r="A625" s="95" t="str">
        <f>теплосчетчики!$A$466</f>
        <v>Вычислительный блок WR classic S 3 10l/Imp. MWh Bat. MID</v>
      </c>
      <c r="B625" s="147">
        <f>теплосчетчики!$B$466</f>
        <v>50370030</v>
      </c>
      <c r="C625" s="99"/>
      <c r="D625" s="99"/>
      <c r="E625" s="280">
        <v>241.62</v>
      </c>
      <c r="F625" s="269">
        <v>234.97</v>
      </c>
      <c r="G625" s="278">
        <v>224.76</v>
      </c>
      <c r="H625" s="271">
        <v>214.55</v>
      </c>
      <c r="I625" s="139"/>
      <c r="J625" s="229"/>
      <c r="K625" s="142"/>
      <c r="L625" s="192"/>
      <c r="M625" s="83"/>
      <c r="N625" s="54"/>
      <c r="O625"/>
    </row>
    <row r="626" spans="1:18" s="51" customFormat="1" ht="20.25" outlineLevel="1" thickBot="1" x14ac:dyDescent="0.25">
      <c r="A626" s="95" t="s">
        <v>258</v>
      </c>
      <c r="B626" s="147">
        <v>70363505</v>
      </c>
      <c r="C626" s="99"/>
      <c r="D626" s="99"/>
      <c r="E626" s="280">
        <v>73.069999999999993</v>
      </c>
      <c r="F626" s="269">
        <v>62.303999999999995</v>
      </c>
      <c r="G626" s="278">
        <v>59.707999999999991</v>
      </c>
      <c r="H626" s="271">
        <v>57.112000000000002</v>
      </c>
      <c r="I626" s="139"/>
      <c r="J626" s="229"/>
      <c r="K626" s="142"/>
      <c r="L626" s="192"/>
      <c r="M626" s="83"/>
      <c r="N626" s="54"/>
      <c r="O626"/>
    </row>
    <row r="627" spans="1:18" s="51" customFormat="1" ht="20.25" outlineLevel="1" thickBot="1" x14ac:dyDescent="0.25">
      <c r="A627" s="115" t="str">
        <f>теплосчетчики!$A$468</f>
        <v>пара присоединительных штуцеров, Ду-25, MS 2xG1 1/4B на G1B</v>
      </c>
      <c r="B627" s="103">
        <f>теплосчетчики!$B$468</f>
        <v>5205013150</v>
      </c>
      <c r="C627" s="99" t="str">
        <f>теплосчетчики!$C$468</f>
        <v xml:space="preserve">   IG 1 1/4" x AG1"</v>
      </c>
      <c r="D627" s="99" t="str">
        <f>теплосчетчики!$D$468</f>
        <v xml:space="preserve"> Ду-25</v>
      </c>
      <c r="E627" s="280">
        <v>19.408639999999998</v>
      </c>
      <c r="F627" s="269">
        <v>14.556479999999997</v>
      </c>
      <c r="G627" s="278">
        <v>13.949959999999999</v>
      </c>
      <c r="H627" s="271">
        <v>13.343439999999999</v>
      </c>
      <c r="I627" s="139"/>
      <c r="J627" s="229"/>
      <c r="K627" s="142"/>
      <c r="L627" s="194"/>
      <c r="M627" s="80"/>
      <c r="N627" s="54"/>
      <c r="O627"/>
    </row>
    <row r="628" spans="1:18" s="51" customFormat="1" ht="30" outlineLevel="1" thickBot="1" x14ac:dyDescent="0.25">
      <c r="A628" s="115" t="str">
        <f>теплосчетчики!$A$469</f>
        <v>шаровой кран с гнездом датчика температуры, Ду-25, G 1 (цена указана за две штуки)</v>
      </c>
      <c r="B628" s="103" t="str">
        <f>теплосчетчики!$B$469</f>
        <v>2*130003</v>
      </c>
      <c r="C628" s="99" t="str">
        <f>теплосчетчики!$C$469</f>
        <v xml:space="preserve">  G1B</v>
      </c>
      <c r="D628" s="99" t="str">
        <f>теплосчетчики!$D$469</f>
        <v xml:space="preserve"> Ду-25</v>
      </c>
      <c r="E628" s="280">
        <v>40.299999999999997</v>
      </c>
      <c r="F628" s="269">
        <v>37.722239999999999</v>
      </c>
      <c r="G628" s="278">
        <v>36.150479999999995</v>
      </c>
      <c r="H628" s="271">
        <v>34.578720000000004</v>
      </c>
      <c r="I628" s="139"/>
      <c r="J628" s="229"/>
      <c r="K628" s="142"/>
      <c r="L628" s="192"/>
      <c r="M628" s="81"/>
      <c r="N628" s="54"/>
      <c r="O628"/>
    </row>
    <row r="629" spans="1:18" s="51" customFormat="1" ht="20.25" outlineLevel="1" thickBot="1" x14ac:dyDescent="0.25">
      <c r="A629" s="115" t="str">
        <f>теплосчетчики!$A$470</f>
        <v>Адаптер для шарового крана (цена указана за две штуки)</v>
      </c>
      <c r="B629" s="103" t="str">
        <f>теплосчетчики!$B$470</f>
        <v>2*130020</v>
      </c>
      <c r="C629" s="116" t="str">
        <f>теплосчетчики!$C$470</f>
        <v xml:space="preserve">   </v>
      </c>
      <c r="D629" s="116"/>
      <c r="E629" s="280">
        <v>6.2304000000000004</v>
      </c>
      <c r="F629" s="269">
        <v>4.6727999999999996</v>
      </c>
      <c r="G629" s="278">
        <v>4.4780999999999995</v>
      </c>
      <c r="H629" s="271">
        <v>4.2833999999999994</v>
      </c>
      <c r="I629" s="139"/>
      <c r="J629" s="229"/>
      <c r="K629" s="142"/>
      <c r="L629" s="192"/>
      <c r="M629" s="81"/>
      <c r="N629" s="54"/>
      <c r="O629"/>
    </row>
    <row r="630" spans="1:18" s="51" customFormat="1" ht="45.75" thickBot="1" x14ac:dyDescent="0.25">
      <c r="A630" s="105" t="s">
        <v>16</v>
      </c>
      <c r="B630" s="150"/>
      <c r="C630" s="306" t="s">
        <v>17</v>
      </c>
      <c r="D630" s="306" t="s">
        <v>446</v>
      </c>
      <c r="E630" s="279">
        <v>628.91999999999996</v>
      </c>
      <c r="F630" s="275">
        <v>594.19000000000005</v>
      </c>
      <c r="G630" s="276">
        <v>568.6</v>
      </c>
      <c r="H630" s="277">
        <v>543.01</v>
      </c>
      <c r="I630" s="138"/>
      <c r="J630" s="229"/>
      <c r="K630" s="73"/>
      <c r="L630" s="195"/>
      <c r="M630" s="82"/>
      <c r="N630" s="54"/>
      <c r="O630"/>
    </row>
    <row r="631" spans="1:18" s="51" customFormat="1" ht="20.25" outlineLevel="1" thickBot="1" x14ac:dyDescent="0.25">
      <c r="A631" s="128" t="s">
        <v>18</v>
      </c>
      <c r="B631" s="150">
        <v>10314822</v>
      </c>
      <c r="C631" s="99" t="s">
        <v>19</v>
      </c>
      <c r="D631" s="111" t="s">
        <v>446</v>
      </c>
      <c r="E631" s="280">
        <v>257.31</v>
      </c>
      <c r="F631" s="269">
        <v>254.23</v>
      </c>
      <c r="G631" s="278">
        <v>243.22</v>
      </c>
      <c r="H631" s="271">
        <v>232.21</v>
      </c>
      <c r="I631" s="139"/>
      <c r="J631" s="229"/>
      <c r="K631" s="142"/>
      <c r="L631" s="192"/>
      <c r="M631" s="83"/>
      <c r="N631" s="54"/>
      <c r="R631"/>
    </row>
    <row r="632" spans="1:18" s="51" customFormat="1" ht="20.25" outlineLevel="1" thickBot="1" x14ac:dyDescent="0.25">
      <c r="A632" s="95" t="str">
        <f>теплосчетчики!$A$466</f>
        <v>Вычислительный блок WR classic S 3 10l/Imp. MWh Bat. MID</v>
      </c>
      <c r="B632" s="147">
        <f>теплосчетчики!$B$466</f>
        <v>50370030</v>
      </c>
      <c r="C632" s="99"/>
      <c r="D632" s="99"/>
      <c r="E632" s="280">
        <v>241.62</v>
      </c>
      <c r="F632" s="269">
        <v>234.97</v>
      </c>
      <c r="G632" s="278">
        <v>224.76</v>
      </c>
      <c r="H632" s="271">
        <v>214.55</v>
      </c>
      <c r="I632" s="139"/>
      <c r="J632" s="229"/>
      <c r="K632" s="142"/>
      <c r="L632" s="192"/>
      <c r="M632" s="83"/>
      <c r="N632" s="54"/>
      <c r="R632"/>
    </row>
    <row r="633" spans="1:18" s="51" customFormat="1" ht="20.25" outlineLevel="1" thickBot="1" x14ac:dyDescent="0.25">
      <c r="A633" s="95" t="s">
        <v>258</v>
      </c>
      <c r="B633" s="147">
        <v>70363505</v>
      </c>
      <c r="C633" s="99"/>
      <c r="D633" s="99"/>
      <c r="E633" s="280">
        <v>73.069999999999993</v>
      </c>
      <c r="F633" s="269">
        <v>62.303999999999995</v>
      </c>
      <c r="G633" s="278">
        <v>59.707999999999991</v>
      </c>
      <c r="H633" s="271">
        <v>57.112000000000002</v>
      </c>
      <c r="I633" s="139"/>
      <c r="J633" s="229"/>
      <c r="K633" s="142"/>
      <c r="L633" s="192"/>
      <c r="M633" s="83"/>
      <c r="N633" s="54"/>
      <c r="R633"/>
    </row>
    <row r="634" spans="1:18" s="51" customFormat="1" ht="20.25" outlineLevel="1" thickBot="1" x14ac:dyDescent="0.25">
      <c r="A634" s="130" t="s">
        <v>20</v>
      </c>
      <c r="B634" s="141"/>
      <c r="C634" s="99" t="s">
        <v>21</v>
      </c>
      <c r="D634" s="99" t="s">
        <v>22</v>
      </c>
      <c r="E634" s="280">
        <v>34.834322160000006</v>
      </c>
      <c r="F634" s="269">
        <v>26.125741620000003</v>
      </c>
      <c r="G634" s="278">
        <v>25.037169052500001</v>
      </c>
      <c r="H634" s="271">
        <v>23.948596485000007</v>
      </c>
      <c r="I634" s="139"/>
      <c r="J634" s="229"/>
      <c r="K634" s="142"/>
      <c r="L634" s="192"/>
      <c r="M634" s="81"/>
      <c r="N634" s="54"/>
      <c r="R634"/>
    </row>
    <row r="635" spans="1:18" s="51" customFormat="1" ht="29.25" outlineLevel="1" thickBot="1" x14ac:dyDescent="0.25">
      <c r="A635" s="98" t="s">
        <v>552</v>
      </c>
      <c r="B635" s="100" t="s">
        <v>448</v>
      </c>
      <c r="C635" s="103"/>
      <c r="D635" s="103"/>
      <c r="E635" s="280">
        <v>19.823999999999998</v>
      </c>
      <c r="F635" s="269">
        <v>14.867999999999999</v>
      </c>
      <c r="G635" s="278">
        <v>14.248499999999998</v>
      </c>
      <c r="H635" s="271">
        <v>13.629</v>
      </c>
      <c r="I635" s="139"/>
      <c r="J635" s="229"/>
      <c r="K635" s="142"/>
      <c r="L635" s="192"/>
      <c r="M635" s="81"/>
      <c r="N635" s="54"/>
      <c r="R635"/>
    </row>
    <row r="636" spans="1:18" s="51" customFormat="1" ht="29.25" outlineLevel="1" thickBot="1" x14ac:dyDescent="0.25">
      <c r="A636" s="98" t="s">
        <v>553</v>
      </c>
      <c r="B636" s="103" t="s">
        <v>168</v>
      </c>
      <c r="C636" s="103"/>
      <c r="D636" s="103"/>
      <c r="E636" s="280">
        <v>2.2655999999999996</v>
      </c>
      <c r="F636" s="269">
        <v>1.6991999999999998</v>
      </c>
      <c r="G636" s="278">
        <v>1.6283999999999998</v>
      </c>
      <c r="H636" s="271">
        <v>1.5576000000000001</v>
      </c>
      <c r="I636" s="139"/>
      <c r="J636" s="229"/>
      <c r="K636" s="142"/>
      <c r="L636" s="195"/>
      <c r="M636" s="82"/>
      <c r="N636" s="54"/>
      <c r="R636"/>
    </row>
    <row r="637" spans="1:18" s="51" customFormat="1" ht="45.75" thickBot="1" x14ac:dyDescent="0.25">
      <c r="A637" s="105" t="s">
        <v>23</v>
      </c>
      <c r="B637" s="150"/>
      <c r="C637" s="306" t="s">
        <v>482</v>
      </c>
      <c r="D637" s="306" t="s">
        <v>453</v>
      </c>
      <c r="E637" s="279">
        <v>821.14</v>
      </c>
      <c r="F637" s="275">
        <v>773.35</v>
      </c>
      <c r="G637" s="276">
        <v>739.68</v>
      </c>
      <c r="H637" s="277">
        <v>706.41</v>
      </c>
      <c r="I637" s="138"/>
      <c r="J637" s="229"/>
      <c r="K637" s="73"/>
      <c r="L637" s="192"/>
      <c r="M637" s="83"/>
      <c r="N637" s="54"/>
    </row>
    <row r="638" spans="1:18" s="51" customFormat="1" ht="20.25" outlineLevel="1" thickBot="1" x14ac:dyDescent="0.25">
      <c r="A638" s="128" t="s">
        <v>24</v>
      </c>
      <c r="B638" s="150">
        <v>10314920</v>
      </c>
      <c r="C638" s="99" t="s">
        <v>484</v>
      </c>
      <c r="D638" s="111" t="s">
        <v>453</v>
      </c>
      <c r="E638" s="280">
        <v>434.05</v>
      </c>
      <c r="F638" s="269">
        <v>421.79</v>
      </c>
      <c r="G638" s="278">
        <v>403.38</v>
      </c>
      <c r="H638" s="271">
        <v>384.98</v>
      </c>
      <c r="I638" s="139"/>
      <c r="J638" s="229"/>
      <c r="K638" s="142"/>
      <c r="L638" s="192"/>
      <c r="M638" s="83"/>
      <c r="N638" s="54"/>
    </row>
    <row r="639" spans="1:18" s="51" customFormat="1" ht="20.25" outlineLevel="1" thickBot="1" x14ac:dyDescent="0.25">
      <c r="A639" s="95" t="str">
        <f>теплосчетчики!$A$574</f>
        <v>Вычислительный блок WR classic S 3 10l/Imp. MWh Bat. MID</v>
      </c>
      <c r="B639" s="147">
        <f>теплосчетчики!$B$574</f>
        <v>50370030</v>
      </c>
      <c r="C639" s="99"/>
      <c r="D639" s="99"/>
      <c r="E639" s="280">
        <v>241.62</v>
      </c>
      <c r="F639" s="269">
        <v>234.97</v>
      </c>
      <c r="G639" s="278">
        <v>224.76</v>
      </c>
      <c r="H639" s="271">
        <v>214.55</v>
      </c>
      <c r="I639" s="139"/>
      <c r="J639" s="229"/>
      <c r="K639" s="142"/>
      <c r="L639" s="192"/>
      <c r="M639" s="83"/>
      <c r="N639" s="54"/>
    </row>
    <row r="640" spans="1:18" s="51" customFormat="1" ht="20.25" outlineLevel="1" thickBot="1" x14ac:dyDescent="0.25">
      <c r="A640" s="95" t="s">
        <v>258</v>
      </c>
      <c r="B640" s="147">
        <v>70363505</v>
      </c>
      <c r="C640" s="99"/>
      <c r="D640" s="99"/>
      <c r="E640" s="280">
        <v>73.069999999999993</v>
      </c>
      <c r="F640" s="269">
        <v>62.303999999999995</v>
      </c>
      <c r="G640" s="278">
        <v>59.707999999999991</v>
      </c>
      <c r="H640" s="271">
        <v>57.112000000000002</v>
      </c>
      <c r="I640" s="139"/>
      <c r="J640" s="229"/>
      <c r="K640" s="142"/>
      <c r="L640" s="192"/>
      <c r="M640" s="81"/>
      <c r="N640" s="54"/>
    </row>
    <row r="641" spans="1:14" s="51" customFormat="1" ht="20.25" outlineLevel="1" thickBot="1" x14ac:dyDescent="0.25">
      <c r="A641" s="95" t="s">
        <v>125</v>
      </c>
      <c r="B641" s="147">
        <v>5205025150</v>
      </c>
      <c r="C641" s="99" t="s">
        <v>126</v>
      </c>
      <c r="D641" s="99" t="s">
        <v>127</v>
      </c>
      <c r="E641" s="280">
        <v>43.235199999999999</v>
      </c>
      <c r="F641" s="269">
        <v>32.426399999999994</v>
      </c>
      <c r="G641" s="278">
        <v>31.075299999999995</v>
      </c>
      <c r="H641" s="271">
        <v>29.7242</v>
      </c>
      <c r="I641" s="230"/>
      <c r="J641" s="229"/>
      <c r="K641" s="142"/>
      <c r="L641" s="194"/>
      <c r="M641" s="80"/>
      <c r="N641" s="54"/>
    </row>
    <row r="642" spans="1:14" s="51" customFormat="1" ht="29.25" outlineLevel="1" thickBot="1" x14ac:dyDescent="0.25">
      <c r="A642" s="95" t="s">
        <v>557</v>
      </c>
      <c r="B642" s="147" t="str">
        <f>теплосчетчики!$B$577</f>
        <v>2*340050</v>
      </c>
      <c r="C642" s="99"/>
      <c r="D642" s="99"/>
      <c r="E642" s="280">
        <v>26.885120000000001</v>
      </c>
      <c r="F642" s="269">
        <v>20.16384</v>
      </c>
      <c r="G642" s="278">
        <v>19.323679999999996</v>
      </c>
      <c r="H642" s="271">
        <v>18.483520000000002</v>
      </c>
      <c r="I642" s="139"/>
      <c r="J642" s="229"/>
      <c r="K642" s="142"/>
      <c r="L642" s="192"/>
      <c r="M642" s="81"/>
      <c r="N642" s="54"/>
    </row>
    <row r="643" spans="1:14" s="51" customFormat="1" ht="29.25" outlineLevel="1" thickBot="1" x14ac:dyDescent="0.25">
      <c r="A643" s="95" t="s">
        <v>558</v>
      </c>
      <c r="B643" s="147" t="str">
        <f>теплосчетчики!$B$578</f>
        <v>2*349004</v>
      </c>
      <c r="C643" s="99"/>
      <c r="D643" s="99"/>
      <c r="E643" s="280">
        <v>2.2655999999999996</v>
      </c>
      <c r="F643" s="269">
        <v>1.6991999999999998</v>
      </c>
      <c r="G643" s="278">
        <v>1.6283999999999998</v>
      </c>
      <c r="H643" s="271">
        <v>1.5576000000000001</v>
      </c>
      <c r="I643" s="139"/>
      <c r="J643" s="229"/>
      <c r="K643" s="142"/>
      <c r="L643" s="195"/>
      <c r="M643" s="82"/>
      <c r="N643" s="54"/>
    </row>
    <row r="644" spans="1:14" ht="45.75" thickBot="1" x14ac:dyDescent="0.25">
      <c r="A644" s="105" t="s">
        <v>23</v>
      </c>
      <c r="B644" s="150"/>
      <c r="C644" s="306" t="s">
        <v>485</v>
      </c>
      <c r="D644" s="306" t="s">
        <v>453</v>
      </c>
      <c r="E644" s="279">
        <v>802.26</v>
      </c>
      <c r="F644" s="275">
        <v>759.19</v>
      </c>
      <c r="G644" s="276">
        <v>726.31</v>
      </c>
      <c r="H644" s="277">
        <v>693.43</v>
      </c>
      <c r="I644" s="138"/>
      <c r="J644" s="229"/>
      <c r="K644" s="73"/>
      <c r="M644" s="83"/>
    </row>
    <row r="645" spans="1:14" s="51" customFormat="1" ht="30" outlineLevel="1" thickBot="1" x14ac:dyDescent="0.25">
      <c r="A645" s="128" t="s">
        <v>25</v>
      </c>
      <c r="B645" s="150">
        <v>10314921</v>
      </c>
      <c r="C645" s="99" t="s">
        <v>487</v>
      </c>
      <c r="D645" s="111" t="s">
        <v>453</v>
      </c>
      <c r="E645" s="280">
        <v>425.18</v>
      </c>
      <c r="F645" s="269">
        <v>407.63</v>
      </c>
      <c r="G645" s="278">
        <v>389.81</v>
      </c>
      <c r="H645" s="271">
        <v>372</v>
      </c>
      <c r="I645" s="139"/>
      <c r="J645" s="229"/>
      <c r="K645" s="142"/>
      <c r="L645" s="192"/>
      <c r="M645" s="83"/>
      <c r="N645" s="54"/>
    </row>
    <row r="646" spans="1:14" ht="20.25" outlineLevel="1" thickBot="1" x14ac:dyDescent="0.25">
      <c r="A646" s="95" t="str">
        <f>теплосчетчики!$A$574</f>
        <v>Вычислительный блок WR classic S 3 10l/Imp. MWh Bat. MID</v>
      </c>
      <c r="B646" s="147">
        <f>теплосчетчики!$B$574</f>
        <v>50370030</v>
      </c>
      <c r="C646" s="99"/>
      <c r="D646" s="99"/>
      <c r="E646" s="280">
        <v>241.62</v>
      </c>
      <c r="F646" s="269">
        <v>234.97</v>
      </c>
      <c r="G646" s="278">
        <v>224.76</v>
      </c>
      <c r="H646" s="271">
        <v>214.55</v>
      </c>
      <c r="I646" s="139"/>
      <c r="J646" s="229"/>
      <c r="K646" s="142"/>
      <c r="M646" s="83"/>
    </row>
    <row r="647" spans="1:14" ht="20.25" outlineLevel="1" thickBot="1" x14ac:dyDescent="0.25">
      <c r="A647" s="95" t="s">
        <v>258</v>
      </c>
      <c r="B647" s="147">
        <v>70363505</v>
      </c>
      <c r="C647" s="99"/>
      <c r="D647" s="99"/>
      <c r="E647" s="280">
        <v>73.069999999999993</v>
      </c>
      <c r="F647" s="269">
        <v>62.303999999999995</v>
      </c>
      <c r="G647" s="278">
        <v>59.707999999999991</v>
      </c>
      <c r="H647" s="271">
        <v>57.112000000000002</v>
      </c>
      <c r="I647" s="139"/>
      <c r="J647" s="229"/>
      <c r="K647" s="142"/>
      <c r="M647" s="81"/>
    </row>
    <row r="648" spans="1:14" ht="20.25" outlineLevel="1" thickBot="1" x14ac:dyDescent="0.25">
      <c r="A648" s="95" t="s">
        <v>125</v>
      </c>
      <c r="B648" s="147">
        <v>5205025150</v>
      </c>
      <c r="C648" s="99" t="s">
        <v>126</v>
      </c>
      <c r="D648" s="99" t="s">
        <v>127</v>
      </c>
      <c r="E648" s="280">
        <v>43.235199999999999</v>
      </c>
      <c r="F648" s="269">
        <v>32.426399999999994</v>
      </c>
      <c r="G648" s="278">
        <v>31.075299999999995</v>
      </c>
      <c r="H648" s="271">
        <v>29.7242</v>
      </c>
      <c r="I648" s="230"/>
      <c r="J648" s="229"/>
      <c r="K648" s="142"/>
      <c r="L648" s="194"/>
      <c r="M648" s="80"/>
    </row>
    <row r="649" spans="1:14" ht="29.25" outlineLevel="1" thickBot="1" x14ac:dyDescent="0.25">
      <c r="A649" s="95" t="s">
        <v>557</v>
      </c>
      <c r="B649" s="147" t="str">
        <f>теплосчетчики!$B$577</f>
        <v>2*340050</v>
      </c>
      <c r="C649" s="99"/>
      <c r="D649" s="99"/>
      <c r="E649" s="280">
        <v>26.885120000000001</v>
      </c>
      <c r="F649" s="269">
        <v>20.16384</v>
      </c>
      <c r="G649" s="278">
        <v>19.323679999999996</v>
      </c>
      <c r="H649" s="271">
        <v>18.483520000000002</v>
      </c>
      <c r="I649" s="139"/>
      <c r="J649" s="229"/>
      <c r="K649" s="142"/>
      <c r="M649" s="81"/>
    </row>
    <row r="650" spans="1:14" ht="29.25" outlineLevel="1" thickBot="1" x14ac:dyDescent="0.25">
      <c r="A650" s="95" t="s">
        <v>558</v>
      </c>
      <c r="B650" s="151" t="str">
        <f>теплосчетчики!$B$578</f>
        <v>2*349004</v>
      </c>
      <c r="C650" s="141"/>
      <c r="D650" s="141"/>
      <c r="E650" s="280">
        <v>2.2655999999999996</v>
      </c>
      <c r="F650" s="269">
        <v>1.6991999999999998</v>
      </c>
      <c r="G650" s="278">
        <v>1.6283999999999998</v>
      </c>
      <c r="H650" s="271">
        <v>1.5576000000000001</v>
      </c>
      <c r="I650" s="139"/>
      <c r="J650" s="229"/>
      <c r="K650" s="142"/>
      <c r="L650" s="195"/>
      <c r="M650" s="82"/>
    </row>
    <row r="651" spans="1:14" s="51" customFormat="1" ht="45.75" thickBot="1" x14ac:dyDescent="0.25">
      <c r="A651" s="186" t="s">
        <v>26</v>
      </c>
      <c r="B651" s="335"/>
      <c r="C651" s="335"/>
      <c r="D651" s="335"/>
      <c r="E651" s="335"/>
      <c r="F651" s="335"/>
      <c r="G651" s="335"/>
      <c r="H651" s="335"/>
      <c r="I651" s="72"/>
      <c r="J651" s="229"/>
      <c r="K651" s="72"/>
      <c r="L651" s="192"/>
      <c r="M651" s="83"/>
      <c r="N651" s="54"/>
    </row>
    <row r="652" spans="1:14" s="51" customFormat="1" ht="23.25" thickBot="1" x14ac:dyDescent="0.25">
      <c r="A652" s="17"/>
      <c r="B652" s="299"/>
      <c r="C652" s="299"/>
      <c r="D652" s="299"/>
      <c r="E652" s="299"/>
      <c r="F652" s="18" t="s">
        <v>512</v>
      </c>
      <c r="G652" s="19" t="s">
        <v>513</v>
      </c>
      <c r="H652" s="302" t="s">
        <v>514</v>
      </c>
      <c r="I652" s="72"/>
      <c r="J652" s="229"/>
      <c r="K652" s="74"/>
      <c r="L652" s="192"/>
      <c r="M652" s="83"/>
      <c r="N652" s="54"/>
    </row>
    <row r="653" spans="1:14" s="51" customFormat="1" ht="45.75" thickBot="1" x14ac:dyDescent="0.25">
      <c r="A653" s="131" t="s">
        <v>27</v>
      </c>
      <c r="B653" s="150"/>
      <c r="C653" s="55" t="s">
        <v>462</v>
      </c>
      <c r="D653" s="55" t="s">
        <v>463</v>
      </c>
      <c r="E653" s="281">
        <v>1197</v>
      </c>
      <c r="F653" s="282">
        <v>1110.33</v>
      </c>
      <c r="G653" s="283">
        <v>1061.98</v>
      </c>
      <c r="H653" s="284">
        <v>1013.63</v>
      </c>
      <c r="I653" s="138"/>
      <c r="J653" s="229"/>
      <c r="K653" s="73"/>
      <c r="L653" s="192"/>
      <c r="M653" s="83"/>
      <c r="N653" s="54"/>
    </row>
    <row r="654" spans="1:14" s="51" customFormat="1" ht="20.25" outlineLevel="1" thickBot="1" x14ac:dyDescent="0.25">
      <c r="A654" s="128" t="s">
        <v>28</v>
      </c>
      <c r="B654" s="150">
        <v>10313154</v>
      </c>
      <c r="C654" s="99" t="s">
        <v>29</v>
      </c>
      <c r="D654" s="111" t="s">
        <v>463</v>
      </c>
      <c r="E654" s="285">
        <v>843.26</v>
      </c>
      <c r="F654" s="286">
        <v>791.19</v>
      </c>
      <c r="G654" s="287">
        <v>746.56</v>
      </c>
      <c r="H654" s="288">
        <v>721.93</v>
      </c>
      <c r="I654" s="139"/>
      <c r="J654" s="229"/>
      <c r="K654" s="142"/>
      <c r="L654" s="192"/>
      <c r="M654" s="81"/>
      <c r="N654" s="54"/>
    </row>
    <row r="655" spans="1:14" s="51" customFormat="1" ht="20.25" outlineLevel="1" thickBot="1" x14ac:dyDescent="0.25">
      <c r="A655" s="95" t="str">
        <f>теплосчетчики!$A$646</f>
        <v>Вычислительный блок WR classic S 3 10l/Imp. MWh Bat. MID</v>
      </c>
      <c r="B655" s="147">
        <f>теплосчетчики!$B$646</f>
        <v>50370030</v>
      </c>
      <c r="C655" s="99"/>
      <c r="D655" s="99"/>
      <c r="E655" s="285">
        <v>241.62</v>
      </c>
      <c r="F655" s="286">
        <v>234.97</v>
      </c>
      <c r="G655" s="287">
        <v>224.76</v>
      </c>
      <c r="H655" s="288">
        <v>214.55</v>
      </c>
      <c r="I655" s="139"/>
      <c r="J655" s="229"/>
      <c r="K655" s="142"/>
      <c r="L655" s="192"/>
      <c r="M655" s="81"/>
      <c r="N655" s="54"/>
    </row>
    <row r="656" spans="1:14" s="51" customFormat="1" ht="20.25" outlineLevel="1" thickBot="1" x14ac:dyDescent="0.25">
      <c r="A656" s="95" t="s">
        <v>258</v>
      </c>
      <c r="B656" s="147">
        <v>70363505</v>
      </c>
      <c r="C656" s="99"/>
      <c r="D656" s="99"/>
      <c r="E656" s="285">
        <v>83.072000000000003</v>
      </c>
      <c r="F656" s="286">
        <v>62.303999999999995</v>
      </c>
      <c r="G656" s="287">
        <v>59.707999999999991</v>
      </c>
      <c r="H656" s="288">
        <v>57.112000000000002</v>
      </c>
      <c r="I656" s="139"/>
      <c r="J656" s="229"/>
      <c r="K656" s="142"/>
      <c r="L656" s="195"/>
      <c r="M656" s="82"/>
      <c r="N656" s="54"/>
    </row>
    <row r="657" spans="1:17" s="51" customFormat="1" ht="29.25" outlineLevel="1" thickBot="1" x14ac:dyDescent="0.25">
      <c r="A657" s="115" t="s">
        <v>554</v>
      </c>
      <c r="B657" s="103" t="str">
        <f>теплосчетчики!$B$526</f>
        <v>2*340050</v>
      </c>
      <c r="C657" s="103"/>
      <c r="D657" s="103"/>
      <c r="E657" s="285">
        <v>26.885120000000001</v>
      </c>
      <c r="F657" s="286">
        <v>20.16384</v>
      </c>
      <c r="G657" s="287">
        <v>19.323679999999996</v>
      </c>
      <c r="H657" s="288">
        <v>18.483520000000002</v>
      </c>
      <c r="I657" s="139"/>
      <c r="J657" s="229"/>
      <c r="K657" s="142"/>
      <c r="L657" s="192"/>
      <c r="M657" s="83"/>
      <c r="N657" s="54"/>
    </row>
    <row r="658" spans="1:17" s="51" customFormat="1" ht="29.25" outlineLevel="1" thickBot="1" x14ac:dyDescent="0.25">
      <c r="A658" s="115" t="s">
        <v>531</v>
      </c>
      <c r="B658" s="103" t="str">
        <f>теплосчетчики!$B$527</f>
        <v>2*349004</v>
      </c>
      <c r="C658" s="103"/>
      <c r="D658" s="103"/>
      <c r="E658" s="285">
        <v>2.2655999999999996</v>
      </c>
      <c r="F658" s="286">
        <v>1.6991999999999998</v>
      </c>
      <c r="G658" s="287">
        <v>1.6283999999999998</v>
      </c>
      <c r="H658" s="288">
        <v>1.5576000000000001</v>
      </c>
      <c r="I658" s="139"/>
      <c r="J658" s="229"/>
      <c r="K658" s="142"/>
      <c r="L658" s="192"/>
      <c r="M658" s="83"/>
      <c r="N658" s="54"/>
    </row>
    <row r="659" spans="1:17" s="51" customFormat="1" ht="45.75" thickBot="1" x14ac:dyDescent="0.25">
      <c r="A659" s="131" t="s">
        <v>27</v>
      </c>
      <c r="B659" s="150"/>
      <c r="C659" s="306" t="s">
        <v>462</v>
      </c>
      <c r="D659" s="306" t="s">
        <v>463</v>
      </c>
      <c r="E659" s="281">
        <v>887.41</v>
      </c>
      <c r="F659" s="282">
        <v>823.06</v>
      </c>
      <c r="G659" s="283">
        <v>787.51</v>
      </c>
      <c r="H659" s="284">
        <v>751.97</v>
      </c>
      <c r="I659" s="138"/>
      <c r="J659" s="229"/>
      <c r="K659" s="73"/>
      <c r="L659" s="192"/>
      <c r="M659" s="83"/>
      <c r="N659" s="54"/>
    </row>
    <row r="660" spans="1:17" s="51" customFormat="1" ht="20.25" outlineLevel="1" thickBot="1" x14ac:dyDescent="0.25">
      <c r="A660" s="128" t="s">
        <v>30</v>
      </c>
      <c r="B660" s="150">
        <v>10313500</v>
      </c>
      <c r="C660" s="99" t="s">
        <v>29</v>
      </c>
      <c r="D660" s="111" t="s">
        <v>463</v>
      </c>
      <c r="E660" s="285">
        <v>543.55999999999995</v>
      </c>
      <c r="F660" s="286">
        <v>503.92</v>
      </c>
      <c r="G660" s="287">
        <v>482.09</v>
      </c>
      <c r="H660" s="288">
        <v>460.26</v>
      </c>
      <c r="I660" s="139"/>
      <c r="J660" s="229"/>
      <c r="K660" s="142"/>
      <c r="L660" s="192"/>
      <c r="M660" s="81"/>
      <c r="N660" s="54"/>
    </row>
    <row r="661" spans="1:17" s="51" customFormat="1" ht="20.25" outlineLevel="1" thickBot="1" x14ac:dyDescent="0.25">
      <c r="A661" s="95" t="str">
        <f>теплосчетчики!$A$524</f>
        <v>Вычислительный блок WR classic S 3 100l/Imp. MWh Bat. MID</v>
      </c>
      <c r="B661" s="147">
        <f>теплосчетчики!$B$524</f>
        <v>50370050</v>
      </c>
      <c r="C661" s="99"/>
      <c r="D661" s="99"/>
      <c r="E661" s="285">
        <v>241.62</v>
      </c>
      <c r="F661" s="286">
        <v>234.97</v>
      </c>
      <c r="G661" s="287">
        <v>224.76</v>
      </c>
      <c r="H661" s="288">
        <v>214.55</v>
      </c>
      <c r="I661" s="139"/>
      <c r="J661" s="229"/>
      <c r="K661" s="142"/>
      <c r="L661" s="192"/>
      <c r="M661" s="81"/>
      <c r="N661" s="54"/>
    </row>
    <row r="662" spans="1:17" ht="20.25" outlineLevel="1" thickBot="1" x14ac:dyDescent="0.25">
      <c r="A662" s="95" t="s">
        <v>258</v>
      </c>
      <c r="B662" s="147">
        <v>70363505</v>
      </c>
      <c r="C662" s="99"/>
      <c r="D662" s="99"/>
      <c r="E662" s="285">
        <v>73.069999999999993</v>
      </c>
      <c r="F662" s="286">
        <v>62.303999999999995</v>
      </c>
      <c r="G662" s="287">
        <v>59.707999999999991</v>
      </c>
      <c r="H662" s="288">
        <v>57.112000000000002</v>
      </c>
      <c r="I662" s="139"/>
      <c r="J662" s="229"/>
      <c r="K662" s="142"/>
    </row>
    <row r="663" spans="1:17" ht="29.25" outlineLevel="1" thickBot="1" x14ac:dyDescent="0.25">
      <c r="A663" s="115" t="s">
        <v>554</v>
      </c>
      <c r="B663" s="103" t="str">
        <f>теплосчетчики!$B$526</f>
        <v>2*340050</v>
      </c>
      <c r="C663" s="103"/>
      <c r="D663" s="103"/>
      <c r="E663" s="285">
        <v>26.885120000000001</v>
      </c>
      <c r="F663" s="286">
        <v>20.16384</v>
      </c>
      <c r="G663" s="287">
        <v>19.323679999999996</v>
      </c>
      <c r="H663" s="288">
        <v>18.483520000000002</v>
      </c>
      <c r="I663" s="139"/>
      <c r="J663" s="229"/>
      <c r="K663" s="142"/>
    </row>
    <row r="664" spans="1:17" s="51" customFormat="1" ht="29.25" outlineLevel="1" thickBot="1" x14ac:dyDescent="0.25">
      <c r="A664" s="115" t="s">
        <v>531</v>
      </c>
      <c r="B664" s="103" t="str">
        <f>теплосчетчики!$B$527</f>
        <v>2*349004</v>
      </c>
      <c r="C664" s="103"/>
      <c r="D664" s="103"/>
      <c r="E664" s="285">
        <v>2.2655999999999996</v>
      </c>
      <c r="F664" s="286">
        <v>1.6991999999999998</v>
      </c>
      <c r="G664" s="287">
        <v>1.6283999999999998</v>
      </c>
      <c r="H664" s="288">
        <v>1.5576000000000001</v>
      </c>
      <c r="I664" s="139"/>
      <c r="J664" s="229"/>
      <c r="K664" s="142"/>
      <c r="L664" s="195"/>
      <c r="M664" s="82"/>
      <c r="N664" s="54"/>
      <c r="O664"/>
      <c r="Q664"/>
    </row>
    <row r="665" spans="1:17" s="51" customFormat="1" ht="45.75" thickBot="1" x14ac:dyDescent="0.25">
      <c r="A665" s="131" t="s">
        <v>31</v>
      </c>
      <c r="B665" s="150"/>
      <c r="C665" s="306" t="s">
        <v>457</v>
      </c>
      <c r="D665" s="306" t="s">
        <v>32</v>
      </c>
      <c r="E665" s="281">
        <v>997.68</v>
      </c>
      <c r="F665" s="282">
        <v>920.76</v>
      </c>
      <c r="G665" s="283">
        <v>881.14</v>
      </c>
      <c r="H665" s="284">
        <v>841.53</v>
      </c>
      <c r="I665" s="138"/>
      <c r="J665" s="229"/>
      <c r="K665" s="73"/>
      <c r="L665" s="192"/>
      <c r="M665" s="83"/>
      <c r="N665" s="54"/>
      <c r="O665"/>
      <c r="Q665"/>
    </row>
    <row r="666" spans="1:17" s="51" customFormat="1" ht="20.25" outlineLevel="1" thickBot="1" x14ac:dyDescent="0.25">
      <c r="A666" s="128" t="s">
        <v>33</v>
      </c>
      <c r="B666" s="150">
        <v>10313600</v>
      </c>
      <c r="C666" s="99" t="s">
        <v>459</v>
      </c>
      <c r="D666" s="111" t="s">
        <v>32</v>
      </c>
      <c r="E666" s="285">
        <v>653.83000000000004</v>
      </c>
      <c r="F666" s="286">
        <v>601.62</v>
      </c>
      <c r="G666" s="287">
        <v>575.72</v>
      </c>
      <c r="H666" s="288">
        <v>549.82000000000005</v>
      </c>
      <c r="I666" s="139"/>
      <c r="J666" s="229"/>
      <c r="K666" s="142"/>
      <c r="L666" s="192"/>
      <c r="M666" s="83"/>
      <c r="N666" s="54"/>
      <c r="O666"/>
      <c r="Q666"/>
    </row>
    <row r="667" spans="1:17" s="51" customFormat="1" ht="20.25" outlineLevel="1" thickBot="1" x14ac:dyDescent="0.25">
      <c r="A667" s="95" t="str">
        <f>теплосчетчики!$A$661</f>
        <v>Вычислительный блок WR classic S 3 100l/Imp. MWh Bat. MID</v>
      </c>
      <c r="B667" s="147">
        <f>теплосчетчики!$B$661</f>
        <v>50370050</v>
      </c>
      <c r="C667" s="99"/>
      <c r="D667" s="99"/>
      <c r="E667" s="285">
        <v>241.62</v>
      </c>
      <c r="F667" s="286">
        <v>234.97</v>
      </c>
      <c r="G667" s="287">
        <v>224.76</v>
      </c>
      <c r="H667" s="288">
        <v>214.55</v>
      </c>
      <c r="I667" s="139"/>
      <c r="J667" s="229"/>
      <c r="K667" s="142"/>
      <c r="L667" s="192"/>
      <c r="M667" s="83"/>
      <c r="N667" s="54"/>
      <c r="O667"/>
      <c r="Q667"/>
    </row>
    <row r="668" spans="1:17" s="51" customFormat="1" ht="20.25" outlineLevel="1" thickBot="1" x14ac:dyDescent="0.25">
      <c r="A668" s="95" t="s">
        <v>258</v>
      </c>
      <c r="B668" s="147">
        <v>70363505</v>
      </c>
      <c r="C668" s="99"/>
      <c r="D668" s="99"/>
      <c r="E668" s="285">
        <v>73.069999999999993</v>
      </c>
      <c r="F668" s="286">
        <v>62.303999999999995</v>
      </c>
      <c r="G668" s="287">
        <v>59.707999999999991</v>
      </c>
      <c r="H668" s="288">
        <v>57.112000000000002</v>
      </c>
      <c r="I668" s="139"/>
      <c r="J668" s="229"/>
      <c r="K668" s="142"/>
      <c r="L668" s="192"/>
      <c r="M668" s="81"/>
      <c r="N668" s="54"/>
      <c r="O668"/>
      <c r="Q668"/>
    </row>
    <row r="669" spans="1:17" s="51" customFormat="1" ht="29.25" outlineLevel="1" thickBot="1" x14ac:dyDescent="0.25">
      <c r="A669" s="115" t="s">
        <v>554</v>
      </c>
      <c r="B669" s="103" t="str">
        <f>теплосчетчики!$B$663</f>
        <v>2*340050</v>
      </c>
      <c r="C669" s="103"/>
      <c r="D669" s="103"/>
      <c r="E669" s="285">
        <v>26.885120000000001</v>
      </c>
      <c r="F669" s="286">
        <v>20.16384</v>
      </c>
      <c r="G669" s="287">
        <v>19.323679999999996</v>
      </c>
      <c r="H669" s="288">
        <v>18.483520000000002</v>
      </c>
      <c r="I669" s="139"/>
      <c r="J669" s="229"/>
      <c r="K669" s="142"/>
      <c r="L669" s="192"/>
      <c r="M669" s="81"/>
      <c r="N669" s="54"/>
      <c r="O669"/>
      <c r="Q669"/>
    </row>
    <row r="670" spans="1:17" s="51" customFormat="1" ht="29.25" outlineLevel="1" thickBot="1" x14ac:dyDescent="0.25">
      <c r="A670" s="115" t="s">
        <v>531</v>
      </c>
      <c r="B670" s="103" t="str">
        <f>теплосчетчики!$B$664</f>
        <v>2*349004</v>
      </c>
      <c r="C670" s="103"/>
      <c r="D670" s="103"/>
      <c r="E670" s="285">
        <v>2.2655999999999996</v>
      </c>
      <c r="F670" s="286">
        <v>1.6991999999999998</v>
      </c>
      <c r="G670" s="287">
        <v>1.6283999999999998</v>
      </c>
      <c r="H670" s="288">
        <v>1.5576000000000001</v>
      </c>
      <c r="I670" s="139"/>
      <c r="J670" s="229"/>
      <c r="K670" s="142"/>
      <c r="L670" s="195"/>
      <c r="M670" s="82"/>
      <c r="N670" s="54"/>
      <c r="O670"/>
      <c r="Q670"/>
    </row>
    <row r="671" spans="1:17" s="51" customFormat="1" ht="45.75" thickBot="1" x14ac:dyDescent="0.25">
      <c r="A671" s="131" t="s">
        <v>34</v>
      </c>
      <c r="B671" s="150"/>
      <c r="C671" s="306" t="s">
        <v>457</v>
      </c>
      <c r="D671" s="306" t="s">
        <v>35</v>
      </c>
      <c r="E671" s="281">
        <v>1107.8</v>
      </c>
      <c r="F671" s="282">
        <v>1043.3499999999999</v>
      </c>
      <c r="G671" s="283">
        <v>997.79</v>
      </c>
      <c r="H671" s="284">
        <v>962.24</v>
      </c>
      <c r="I671" s="138"/>
      <c r="J671" s="229"/>
      <c r="K671" s="73"/>
      <c r="L671" s="192"/>
      <c r="M671" s="83"/>
      <c r="N671" s="54"/>
    </row>
    <row r="672" spans="1:17" s="51" customFormat="1" ht="20.25" outlineLevel="1" thickBot="1" x14ac:dyDescent="0.25">
      <c r="A672" s="128" t="s">
        <v>36</v>
      </c>
      <c r="B672" s="150">
        <v>10313800</v>
      </c>
      <c r="C672" s="99" t="s">
        <v>459</v>
      </c>
      <c r="D672" s="111" t="s">
        <v>35</v>
      </c>
      <c r="E672" s="285">
        <v>736.2</v>
      </c>
      <c r="F672" s="286">
        <v>703.4</v>
      </c>
      <c r="G672" s="287">
        <v>672.43</v>
      </c>
      <c r="H672" s="288">
        <v>651.45000000000005</v>
      </c>
      <c r="I672" s="139"/>
      <c r="J672" s="229"/>
      <c r="K672" s="142"/>
      <c r="L672" s="192"/>
      <c r="M672" s="83"/>
      <c r="N672" s="54"/>
    </row>
    <row r="673" spans="1:14" s="51" customFormat="1" ht="20.25" outlineLevel="1" thickBot="1" x14ac:dyDescent="0.25">
      <c r="A673" s="95" t="str">
        <f>теплосчетчики!$A$667</f>
        <v>Вычислительный блок WR classic S 3 100l/Imp. MWh Bat. MID</v>
      </c>
      <c r="B673" s="147">
        <f>теплосчетчики!$B$667</f>
        <v>50370050</v>
      </c>
      <c r="C673" s="99"/>
      <c r="D673" s="99"/>
      <c r="E673" s="285">
        <v>241.62</v>
      </c>
      <c r="F673" s="286">
        <v>234.97</v>
      </c>
      <c r="G673" s="287">
        <v>224.76</v>
      </c>
      <c r="H673" s="288">
        <v>214.55</v>
      </c>
      <c r="I673" s="139"/>
      <c r="J673" s="229"/>
      <c r="K673" s="142"/>
      <c r="L673" s="192"/>
      <c r="M673" s="83"/>
      <c r="N673" s="54"/>
    </row>
    <row r="674" spans="1:14" s="51" customFormat="1" ht="20.25" outlineLevel="1" thickBot="1" x14ac:dyDescent="0.25">
      <c r="A674" s="95" t="s">
        <v>258</v>
      </c>
      <c r="B674" s="147">
        <v>70363505</v>
      </c>
      <c r="C674" s="99"/>
      <c r="D674" s="99"/>
      <c r="E674" s="285">
        <v>73.069999999999993</v>
      </c>
      <c r="F674" s="286">
        <v>62.303999999999995</v>
      </c>
      <c r="G674" s="287">
        <v>59.707999999999991</v>
      </c>
      <c r="H674" s="288">
        <v>57.112000000000002</v>
      </c>
      <c r="I674" s="139"/>
      <c r="J674" s="229"/>
      <c r="K674" s="142"/>
      <c r="L674" s="192"/>
      <c r="M674" s="81"/>
      <c r="N674" s="54"/>
    </row>
    <row r="675" spans="1:14" s="51" customFormat="1" ht="20.25" outlineLevel="1" thickBot="1" x14ac:dyDescent="0.25">
      <c r="A675" s="98" t="s">
        <v>136</v>
      </c>
      <c r="B675" s="103">
        <v>340085</v>
      </c>
      <c r="C675" s="103"/>
      <c r="D675" s="103"/>
      <c r="E675" s="285">
        <v>54.638719999999999</v>
      </c>
      <c r="F675" s="286">
        <v>40.979039999999998</v>
      </c>
      <c r="G675" s="287">
        <v>39.271579999999993</v>
      </c>
      <c r="H675" s="288">
        <v>37.564120000000003</v>
      </c>
      <c r="I675" s="139"/>
      <c r="J675" s="229"/>
      <c r="K675" s="142"/>
      <c r="L675" s="192"/>
      <c r="M675" s="81"/>
      <c r="N675" s="54"/>
    </row>
    <row r="676" spans="1:14" s="51" customFormat="1" ht="29.25" outlineLevel="1" thickBot="1" x14ac:dyDescent="0.25">
      <c r="A676" s="115" t="s">
        <v>531</v>
      </c>
      <c r="B676" s="103" t="s">
        <v>168</v>
      </c>
      <c r="C676" s="116"/>
      <c r="D676" s="116"/>
      <c r="E676" s="285">
        <v>2.2655999999999996</v>
      </c>
      <c r="F676" s="286">
        <v>1.6991999999999998</v>
      </c>
      <c r="G676" s="287">
        <v>1.6283999999999998</v>
      </c>
      <c r="H676" s="288">
        <v>1.5576000000000001</v>
      </c>
      <c r="I676" s="139"/>
      <c r="J676" s="229"/>
      <c r="K676" s="142"/>
      <c r="L676" s="195"/>
      <c r="M676" s="82"/>
      <c r="N676" s="54"/>
    </row>
    <row r="677" spans="1:14" s="51" customFormat="1" ht="45.75" thickBot="1" x14ac:dyDescent="0.25">
      <c r="A677" s="131" t="s">
        <v>37</v>
      </c>
      <c r="B677" s="150"/>
      <c r="C677" s="306" t="s">
        <v>38</v>
      </c>
      <c r="D677" s="306" t="s">
        <v>39</v>
      </c>
      <c r="E677" s="281">
        <v>1241.8499999999999</v>
      </c>
      <c r="F677" s="282">
        <v>1143.8900000000001</v>
      </c>
      <c r="G677" s="283">
        <v>1094.1400000000001</v>
      </c>
      <c r="H677" s="284">
        <v>1044.4000000000001</v>
      </c>
      <c r="I677" s="138"/>
      <c r="J677" s="229"/>
      <c r="K677" s="73"/>
      <c r="L677" s="192"/>
      <c r="M677" s="83"/>
      <c r="N677" s="54"/>
    </row>
    <row r="678" spans="1:14" s="51" customFormat="1" ht="20.25" outlineLevel="1" thickBot="1" x14ac:dyDescent="0.25">
      <c r="A678" s="128" t="s">
        <v>40</v>
      </c>
      <c r="B678" s="150">
        <v>10313900</v>
      </c>
      <c r="C678" s="99" t="s">
        <v>41</v>
      </c>
      <c r="D678" s="111" t="s">
        <v>39</v>
      </c>
      <c r="E678" s="285">
        <v>870.25</v>
      </c>
      <c r="F678" s="286">
        <v>803.94</v>
      </c>
      <c r="G678" s="287">
        <v>768.77</v>
      </c>
      <c r="H678" s="288">
        <v>733.61</v>
      </c>
      <c r="I678" s="139"/>
      <c r="J678" s="229"/>
      <c r="K678" s="142"/>
      <c r="L678" s="192"/>
      <c r="M678" s="83"/>
      <c r="N678" s="54"/>
    </row>
    <row r="679" spans="1:14" s="51" customFormat="1" ht="20.25" outlineLevel="1" thickBot="1" x14ac:dyDescent="0.25">
      <c r="A679" s="95" t="str">
        <f>теплосчетчики!$A$673</f>
        <v>Вычислительный блок WR classic S 3 100l/Imp. MWh Bat. MID</v>
      </c>
      <c r="B679" s="147">
        <f>теплосчетчики!$B$673</f>
        <v>50370050</v>
      </c>
      <c r="C679" s="99"/>
      <c r="D679" s="99"/>
      <c r="E679" s="285">
        <v>241.62</v>
      </c>
      <c r="F679" s="286">
        <v>234.97</v>
      </c>
      <c r="G679" s="287">
        <v>224.76</v>
      </c>
      <c r="H679" s="288">
        <v>214.55</v>
      </c>
      <c r="I679" s="139"/>
      <c r="J679" s="229"/>
      <c r="K679" s="142"/>
      <c r="L679" s="192"/>
      <c r="M679" s="83"/>
      <c r="N679" s="54"/>
    </row>
    <row r="680" spans="1:14" s="51" customFormat="1" ht="20.25" outlineLevel="1" thickBot="1" x14ac:dyDescent="0.25">
      <c r="A680" s="95" t="s">
        <v>258</v>
      </c>
      <c r="B680" s="147">
        <v>70363505</v>
      </c>
      <c r="C680" s="99"/>
      <c r="D680" s="99"/>
      <c r="E680" s="285">
        <v>73.069999999999993</v>
      </c>
      <c r="F680" s="286">
        <v>62.303999999999995</v>
      </c>
      <c r="G680" s="287">
        <v>59.707999999999991</v>
      </c>
      <c r="H680" s="288">
        <v>57.112000000000002</v>
      </c>
      <c r="I680" s="139"/>
      <c r="J680" s="229"/>
      <c r="K680" s="142"/>
      <c r="L680" s="192"/>
      <c r="M680" s="81"/>
      <c r="N680" s="54"/>
    </row>
    <row r="681" spans="1:14" s="51" customFormat="1" ht="20.25" outlineLevel="1" thickBot="1" x14ac:dyDescent="0.25">
      <c r="A681" s="98" t="s">
        <v>136</v>
      </c>
      <c r="B681" s="103">
        <f>теплосчетчики!$B$675</f>
        <v>340085</v>
      </c>
      <c r="C681" s="103"/>
      <c r="D681" s="103"/>
      <c r="E681" s="285">
        <v>54.638719999999999</v>
      </c>
      <c r="F681" s="286">
        <v>40.979039999999998</v>
      </c>
      <c r="G681" s="287">
        <v>39.271579999999993</v>
      </c>
      <c r="H681" s="288">
        <v>37.564120000000003</v>
      </c>
      <c r="I681" s="139"/>
      <c r="J681" s="229"/>
      <c r="K681" s="142"/>
      <c r="L681" s="192"/>
      <c r="M681" s="81"/>
      <c r="N681" s="54"/>
    </row>
    <row r="682" spans="1:14" s="51" customFormat="1" ht="29.25" outlineLevel="1" thickBot="1" x14ac:dyDescent="0.25">
      <c r="A682" s="115" t="s">
        <v>531</v>
      </c>
      <c r="B682" s="103" t="str">
        <f>теплосчетчики!$B$676</f>
        <v>2*349004</v>
      </c>
      <c r="C682" s="103"/>
      <c r="D682" s="103"/>
      <c r="E682" s="285">
        <v>2.2655999999999996</v>
      </c>
      <c r="F682" s="286">
        <v>1.6991999999999998</v>
      </c>
      <c r="G682" s="287">
        <v>1.6283999999999998</v>
      </c>
      <c r="H682" s="288">
        <v>1.5576000000000001</v>
      </c>
      <c r="I682" s="139"/>
      <c r="J682" s="229"/>
      <c r="K682" s="142"/>
      <c r="L682" s="195"/>
      <c r="M682" s="82"/>
      <c r="N682" s="54"/>
    </row>
    <row r="683" spans="1:14" s="51" customFormat="1" ht="45.75" thickBot="1" x14ac:dyDescent="0.25">
      <c r="A683" s="132" t="s">
        <v>42</v>
      </c>
      <c r="B683" s="147"/>
      <c r="C683" s="306" t="s">
        <v>43</v>
      </c>
      <c r="D683" s="306" t="s">
        <v>44</v>
      </c>
      <c r="E683" s="281">
        <v>2158.6999999999998</v>
      </c>
      <c r="F683" s="282">
        <v>2064.02</v>
      </c>
      <c r="G683" s="283">
        <v>1974.69</v>
      </c>
      <c r="H683" s="284">
        <v>1895.35</v>
      </c>
      <c r="I683" s="138"/>
      <c r="J683" s="229"/>
      <c r="K683" s="73"/>
      <c r="L683" s="192"/>
      <c r="M683" s="83"/>
      <c r="N683" s="54"/>
    </row>
    <row r="684" spans="1:14" s="51" customFormat="1" ht="20.25" outlineLevel="1" thickBot="1" x14ac:dyDescent="0.25">
      <c r="A684" s="128" t="s">
        <v>45</v>
      </c>
      <c r="B684" s="150">
        <v>10313150</v>
      </c>
      <c r="C684" s="99" t="s">
        <v>46</v>
      </c>
      <c r="D684" s="111" t="s">
        <v>44</v>
      </c>
      <c r="E684" s="285">
        <v>1787.1</v>
      </c>
      <c r="F684" s="286">
        <v>1714.07</v>
      </c>
      <c r="G684" s="287">
        <v>1649.32</v>
      </c>
      <c r="H684" s="288">
        <v>1584.57</v>
      </c>
      <c r="I684" s="139"/>
      <c r="J684" s="229"/>
      <c r="K684" s="142"/>
      <c r="L684" s="192"/>
      <c r="M684" s="83"/>
      <c r="N684" s="54"/>
    </row>
    <row r="685" spans="1:14" s="51" customFormat="1" ht="20.25" outlineLevel="1" thickBot="1" x14ac:dyDescent="0.25">
      <c r="A685" s="95" t="str">
        <f>теплосчетчики!$A$673</f>
        <v>Вычислительный блок WR classic S 3 100l/Imp. MWh Bat. MID</v>
      </c>
      <c r="B685" s="147">
        <f>теплосчетчики!$B$673</f>
        <v>50370050</v>
      </c>
      <c r="C685" s="99"/>
      <c r="D685" s="99"/>
      <c r="E685" s="285">
        <v>241.62</v>
      </c>
      <c r="F685" s="286">
        <v>234.97</v>
      </c>
      <c r="G685" s="287">
        <v>224.76</v>
      </c>
      <c r="H685" s="288">
        <v>214.55</v>
      </c>
      <c r="I685" s="139"/>
      <c r="J685" s="229"/>
      <c r="K685" s="142"/>
      <c r="L685" s="192"/>
      <c r="M685" s="83"/>
      <c r="N685" s="54"/>
    </row>
    <row r="686" spans="1:14" s="51" customFormat="1" ht="20.25" outlineLevel="1" thickBot="1" x14ac:dyDescent="0.25">
      <c r="A686" s="95" t="s">
        <v>258</v>
      </c>
      <c r="B686" s="147">
        <v>70363505</v>
      </c>
      <c r="C686" s="99"/>
      <c r="D686" s="99"/>
      <c r="E686" s="285">
        <v>73.069999999999993</v>
      </c>
      <c r="F686" s="286">
        <v>62.303999999999995</v>
      </c>
      <c r="G686" s="287">
        <v>59.707999999999991</v>
      </c>
      <c r="H686" s="288">
        <v>57.112000000000002</v>
      </c>
      <c r="I686" s="139"/>
      <c r="J686" s="229"/>
      <c r="K686" s="142"/>
      <c r="L686" s="192"/>
      <c r="M686" s="81"/>
      <c r="N686" s="54"/>
    </row>
    <row r="687" spans="1:14" s="51" customFormat="1" ht="20.25" outlineLevel="1" thickBot="1" x14ac:dyDescent="0.25">
      <c r="A687" s="98" t="s">
        <v>136</v>
      </c>
      <c r="B687" s="103">
        <f>теплосчетчики!$B$675</f>
        <v>340085</v>
      </c>
      <c r="C687" s="103"/>
      <c r="D687" s="103"/>
      <c r="E687" s="285">
        <v>54.638719999999999</v>
      </c>
      <c r="F687" s="286">
        <v>40.979039999999998</v>
      </c>
      <c r="G687" s="287">
        <v>39.271579999999993</v>
      </c>
      <c r="H687" s="288">
        <v>37.564120000000003</v>
      </c>
      <c r="I687" s="139"/>
      <c r="J687" s="229"/>
      <c r="K687" s="142"/>
      <c r="L687" s="192"/>
      <c r="M687" s="81"/>
      <c r="N687" s="54"/>
    </row>
    <row r="688" spans="1:14" s="51" customFormat="1" ht="29.25" outlineLevel="1" thickBot="1" x14ac:dyDescent="0.25">
      <c r="A688" s="115" t="s">
        <v>531</v>
      </c>
      <c r="B688" s="100" t="str">
        <f>теплосчетчики!$B$676</f>
        <v>2*349004</v>
      </c>
      <c r="C688" s="100"/>
      <c r="D688" s="100"/>
      <c r="E688" s="285">
        <v>2.2655999999999996</v>
      </c>
      <c r="F688" s="286">
        <v>1.6991999999999998</v>
      </c>
      <c r="G688" s="287">
        <v>1.6283999999999998</v>
      </c>
      <c r="H688" s="288">
        <v>1.5576000000000001</v>
      </c>
      <c r="I688" s="139"/>
      <c r="J688" s="229"/>
      <c r="K688" s="142"/>
      <c r="L688" s="195"/>
      <c r="M688" s="82"/>
      <c r="N688" s="54"/>
    </row>
    <row r="689" spans="1:14" s="51" customFormat="1" ht="57" thickBot="1" x14ac:dyDescent="0.25">
      <c r="A689" s="186" t="s">
        <v>47</v>
      </c>
      <c r="B689" s="335"/>
      <c r="C689" s="335"/>
      <c r="D689" s="335"/>
      <c r="E689" s="335"/>
      <c r="F689" s="335"/>
      <c r="G689" s="335"/>
      <c r="H689" s="335"/>
      <c r="I689" s="72"/>
      <c r="J689" s="229"/>
      <c r="K689" s="72"/>
      <c r="L689" s="192"/>
      <c r="M689" s="83"/>
      <c r="N689" s="54"/>
    </row>
    <row r="690" spans="1:14" s="51" customFormat="1" ht="23.25" thickBot="1" x14ac:dyDescent="0.25">
      <c r="A690" s="17"/>
      <c r="B690" s="299"/>
      <c r="C690" s="299"/>
      <c r="D690" s="299"/>
      <c r="E690" s="299"/>
      <c r="F690" s="18" t="s">
        <v>511</v>
      </c>
      <c r="G690" s="19" t="s">
        <v>509</v>
      </c>
      <c r="H690" s="302" t="s">
        <v>510</v>
      </c>
      <c r="I690" s="72"/>
      <c r="J690" s="229"/>
      <c r="K690" s="72"/>
      <c r="L690" s="192"/>
      <c r="M690" s="83"/>
      <c r="N690" s="54"/>
    </row>
    <row r="691" spans="1:14" s="51" customFormat="1" ht="45.75" thickBot="1" x14ac:dyDescent="0.25">
      <c r="A691" s="131" t="s">
        <v>27</v>
      </c>
      <c r="B691" s="150"/>
      <c r="C691" s="55" t="s">
        <v>48</v>
      </c>
      <c r="D691" s="55" t="s">
        <v>463</v>
      </c>
      <c r="E691" s="281">
        <v>862.86</v>
      </c>
      <c r="F691" s="282">
        <v>804.65</v>
      </c>
      <c r="G691" s="283">
        <v>769.87</v>
      </c>
      <c r="H691" s="284">
        <v>735.09</v>
      </c>
      <c r="I691" s="169"/>
      <c r="J691" s="229"/>
      <c r="K691" s="73"/>
      <c r="L691" s="192"/>
      <c r="M691" s="83"/>
      <c r="N691" s="54"/>
    </row>
    <row r="692" spans="1:14" s="51" customFormat="1" ht="30" outlineLevel="1" thickBot="1" x14ac:dyDescent="0.25">
      <c r="A692" s="128" t="s">
        <v>49</v>
      </c>
      <c r="B692" s="150">
        <v>10313510</v>
      </c>
      <c r="C692" s="99" t="s">
        <v>50</v>
      </c>
      <c r="D692" s="111" t="s">
        <v>463</v>
      </c>
      <c r="E692" s="285">
        <v>519.02</v>
      </c>
      <c r="F692" s="286">
        <v>485.51</v>
      </c>
      <c r="G692" s="287">
        <v>464.45</v>
      </c>
      <c r="H692" s="288">
        <v>443.39</v>
      </c>
      <c r="I692" s="139"/>
      <c r="J692" s="229"/>
      <c r="K692" s="142"/>
      <c r="L692" s="192"/>
      <c r="M692" s="81"/>
      <c r="N692" s="54"/>
    </row>
    <row r="693" spans="1:14" s="51" customFormat="1" ht="20.25" outlineLevel="1" thickBot="1" x14ac:dyDescent="0.25">
      <c r="A693" s="95" t="str">
        <f>теплосчетчики!$A$661</f>
        <v>Вычислительный блок WR classic S 3 100l/Imp. MWh Bat. MID</v>
      </c>
      <c r="B693" s="147">
        <f>теплосчетчики!$B$661</f>
        <v>50370050</v>
      </c>
      <c r="C693" s="99"/>
      <c r="D693" s="99"/>
      <c r="E693" s="285">
        <v>241.62</v>
      </c>
      <c r="F693" s="286">
        <v>234.97</v>
      </c>
      <c r="G693" s="287">
        <v>224.76</v>
      </c>
      <c r="H693" s="288">
        <v>214.55</v>
      </c>
      <c r="I693" s="139"/>
      <c r="J693" s="229"/>
      <c r="K693" s="142"/>
      <c r="L693" s="192"/>
      <c r="M693" s="81"/>
      <c r="N693" s="54"/>
    </row>
    <row r="694" spans="1:14" s="51" customFormat="1" ht="20.25" outlineLevel="1" thickBot="1" x14ac:dyDescent="0.25">
      <c r="A694" s="95" t="s">
        <v>258</v>
      </c>
      <c r="B694" s="147">
        <v>70363505</v>
      </c>
      <c r="C694" s="99"/>
      <c r="D694" s="99"/>
      <c r="E694" s="285">
        <v>73.069999999999993</v>
      </c>
      <c r="F694" s="286">
        <v>62.303999999999995</v>
      </c>
      <c r="G694" s="287">
        <v>59.707999999999991</v>
      </c>
      <c r="H694" s="288">
        <v>57.112000000000002</v>
      </c>
      <c r="I694" s="139"/>
      <c r="J694" s="229"/>
      <c r="K694" s="142"/>
      <c r="L694" s="195"/>
      <c r="M694" s="82"/>
      <c r="N694" s="54"/>
    </row>
    <row r="695" spans="1:14" s="51" customFormat="1" ht="29.25" outlineLevel="1" thickBot="1" x14ac:dyDescent="0.25">
      <c r="A695" s="115" t="s">
        <v>554</v>
      </c>
      <c r="B695" s="103" t="str">
        <f>теплосчетчики!$B$663</f>
        <v>2*340050</v>
      </c>
      <c r="C695" s="103"/>
      <c r="D695" s="103"/>
      <c r="E695" s="285">
        <v>26.885120000000001</v>
      </c>
      <c r="F695" s="286">
        <v>20.16384</v>
      </c>
      <c r="G695" s="287">
        <v>19.323679999999996</v>
      </c>
      <c r="H695" s="288">
        <v>18.483520000000002</v>
      </c>
      <c r="I695" s="139"/>
      <c r="J695" s="229"/>
      <c r="K695" s="142"/>
      <c r="L695" s="192"/>
      <c r="M695" s="83"/>
      <c r="N695" s="54"/>
    </row>
    <row r="696" spans="1:14" s="51" customFormat="1" ht="29.25" outlineLevel="1" thickBot="1" x14ac:dyDescent="0.25">
      <c r="A696" s="115" t="s">
        <v>531</v>
      </c>
      <c r="B696" s="103" t="str">
        <f>теплосчетчики!$B$664</f>
        <v>2*349004</v>
      </c>
      <c r="C696" s="103"/>
      <c r="D696" s="103"/>
      <c r="E696" s="285">
        <v>2.2655999999999996</v>
      </c>
      <c r="F696" s="286">
        <v>1.6991999999999998</v>
      </c>
      <c r="G696" s="287">
        <v>1.6283999999999998</v>
      </c>
      <c r="H696" s="288">
        <v>1.5576000000000001</v>
      </c>
      <c r="I696" s="139"/>
      <c r="J696" s="229"/>
      <c r="K696" s="142"/>
      <c r="L696" s="192"/>
      <c r="M696" s="83"/>
      <c r="N696" s="54"/>
    </row>
    <row r="697" spans="1:14" s="51" customFormat="1" ht="45.75" thickBot="1" x14ac:dyDescent="0.25">
      <c r="A697" s="131" t="s">
        <v>27</v>
      </c>
      <c r="B697" s="150"/>
      <c r="C697" s="306" t="s">
        <v>48</v>
      </c>
      <c r="D697" s="306" t="s">
        <v>463</v>
      </c>
      <c r="E697" s="281">
        <v>1112.1400000000001</v>
      </c>
      <c r="F697" s="282">
        <v>1056.6099999999999</v>
      </c>
      <c r="G697" s="283">
        <v>1010.92</v>
      </c>
      <c r="H697" s="284">
        <v>965.22</v>
      </c>
      <c r="I697" s="169"/>
      <c r="J697" s="229"/>
      <c r="K697" s="73"/>
      <c r="L697" s="192"/>
      <c r="M697" s="83"/>
      <c r="N697" s="54"/>
    </row>
    <row r="698" spans="1:14" s="51" customFormat="1" ht="30" outlineLevel="1" thickBot="1" x14ac:dyDescent="0.25">
      <c r="A698" s="128" t="s">
        <v>51</v>
      </c>
      <c r="B698" s="150">
        <v>10313515</v>
      </c>
      <c r="C698" s="99" t="s">
        <v>50</v>
      </c>
      <c r="D698" s="111" t="s">
        <v>463</v>
      </c>
      <c r="E698" s="285">
        <v>768.3</v>
      </c>
      <c r="F698" s="286">
        <v>737.47</v>
      </c>
      <c r="G698" s="287">
        <v>705.49</v>
      </c>
      <c r="H698" s="288">
        <v>673.52</v>
      </c>
      <c r="I698" s="139"/>
      <c r="J698" s="229"/>
      <c r="K698" s="142"/>
      <c r="L698" s="192"/>
      <c r="M698" s="81"/>
      <c r="N698" s="54"/>
    </row>
    <row r="699" spans="1:14" s="51" customFormat="1" ht="20.25" outlineLevel="1" thickBot="1" x14ac:dyDescent="0.25">
      <c r="A699" s="95" t="str">
        <f>теплосчетчики!$A$661</f>
        <v>Вычислительный блок WR classic S 3 100l/Imp. MWh Bat. MID</v>
      </c>
      <c r="B699" s="147">
        <f>B693</f>
        <v>50370050</v>
      </c>
      <c r="C699" s="99"/>
      <c r="D699" s="99"/>
      <c r="E699" s="285">
        <v>241.62</v>
      </c>
      <c r="F699" s="286">
        <v>234.97</v>
      </c>
      <c r="G699" s="287">
        <v>224.76</v>
      </c>
      <c r="H699" s="288">
        <v>214.55</v>
      </c>
      <c r="I699" s="139"/>
      <c r="J699" s="229"/>
      <c r="K699" s="142"/>
      <c r="L699" s="192"/>
      <c r="M699" s="81"/>
      <c r="N699" s="54"/>
    </row>
    <row r="700" spans="1:14" s="51" customFormat="1" ht="20.25" outlineLevel="1" thickBot="1" x14ac:dyDescent="0.25">
      <c r="A700" s="95" t="s">
        <v>258</v>
      </c>
      <c r="B700" s="147">
        <v>70363505</v>
      </c>
      <c r="C700" s="99"/>
      <c r="D700" s="99"/>
      <c r="E700" s="285">
        <v>73.069999999999993</v>
      </c>
      <c r="F700" s="286">
        <v>62.303999999999995</v>
      </c>
      <c r="G700" s="287">
        <v>59.707999999999991</v>
      </c>
      <c r="H700" s="288">
        <v>57.112000000000002</v>
      </c>
      <c r="I700" s="139"/>
      <c r="J700" s="229"/>
      <c r="K700" s="142"/>
      <c r="L700" s="195"/>
      <c r="M700" s="82"/>
      <c r="N700" s="54"/>
    </row>
    <row r="701" spans="1:14" s="51" customFormat="1" ht="29.25" outlineLevel="1" thickBot="1" x14ac:dyDescent="0.25">
      <c r="A701" s="115" t="s">
        <v>554</v>
      </c>
      <c r="B701" s="103" t="str">
        <f>теплосчетчики!$B$695</f>
        <v>2*340050</v>
      </c>
      <c r="C701" s="103"/>
      <c r="D701" s="103"/>
      <c r="E701" s="285">
        <v>26.885120000000001</v>
      </c>
      <c r="F701" s="286">
        <v>20.16384</v>
      </c>
      <c r="G701" s="287">
        <v>19.323679999999996</v>
      </c>
      <c r="H701" s="288">
        <v>18.483520000000002</v>
      </c>
      <c r="I701" s="139"/>
      <c r="J701" s="229"/>
      <c r="K701" s="142"/>
      <c r="L701" s="192"/>
      <c r="M701" s="83"/>
      <c r="N701" s="54"/>
    </row>
    <row r="702" spans="1:14" s="51" customFormat="1" ht="29.25" outlineLevel="1" thickBot="1" x14ac:dyDescent="0.25">
      <c r="A702" s="115" t="s">
        <v>531</v>
      </c>
      <c r="B702" s="103" t="str">
        <f>теплосчетчики!$B$696</f>
        <v>2*349004</v>
      </c>
      <c r="C702" s="103"/>
      <c r="D702" s="103"/>
      <c r="E702" s="285">
        <v>2.2655999999999996</v>
      </c>
      <c r="F702" s="286">
        <v>1.6991999999999998</v>
      </c>
      <c r="G702" s="287">
        <v>1.6283999999999998</v>
      </c>
      <c r="H702" s="288">
        <v>1.5576000000000001</v>
      </c>
      <c r="I702" s="139"/>
      <c r="J702" s="229"/>
      <c r="K702" s="142"/>
      <c r="L702" s="192"/>
      <c r="M702" s="83"/>
      <c r="N702" s="54"/>
    </row>
    <row r="703" spans="1:14" s="51" customFormat="1" ht="45.75" thickBot="1" x14ac:dyDescent="0.25">
      <c r="A703" s="131" t="s">
        <v>31</v>
      </c>
      <c r="B703" s="150"/>
      <c r="C703" s="306" t="s">
        <v>48</v>
      </c>
      <c r="D703" s="306" t="s">
        <v>32</v>
      </c>
      <c r="E703" s="281">
        <v>996.91</v>
      </c>
      <c r="F703" s="282">
        <v>905.18</v>
      </c>
      <c r="G703" s="283">
        <v>866.22</v>
      </c>
      <c r="H703" s="284">
        <v>827.25</v>
      </c>
      <c r="I703" s="138"/>
      <c r="J703" s="229"/>
      <c r="K703" s="73"/>
      <c r="L703" s="192"/>
      <c r="M703" s="83"/>
      <c r="N703" s="54"/>
    </row>
    <row r="704" spans="1:14" s="51" customFormat="1" ht="30" outlineLevel="1" thickBot="1" x14ac:dyDescent="0.25">
      <c r="A704" s="128" t="s">
        <v>52</v>
      </c>
      <c r="B704" s="150">
        <v>10313610</v>
      </c>
      <c r="C704" s="99" t="s">
        <v>50</v>
      </c>
      <c r="D704" s="111" t="s">
        <v>32</v>
      </c>
      <c r="E704" s="285">
        <v>653.05999999999995</v>
      </c>
      <c r="F704" s="286">
        <v>586.17999999999995</v>
      </c>
      <c r="G704" s="287">
        <v>560.79999999999995</v>
      </c>
      <c r="H704" s="288">
        <v>535.54</v>
      </c>
      <c r="I704" s="139"/>
      <c r="J704" s="229"/>
      <c r="K704" s="142"/>
      <c r="L704" s="192"/>
      <c r="M704" s="81"/>
      <c r="N704" s="54"/>
    </row>
    <row r="705" spans="1:14" s="51" customFormat="1" ht="20.25" outlineLevel="1" thickBot="1" x14ac:dyDescent="0.25">
      <c r="A705" s="95" t="str">
        <f>теплосчетчики!$A$693</f>
        <v>Вычислительный блок WR classic S 3 100l/Imp. MWh Bat. MID</v>
      </c>
      <c r="B705" s="147">
        <f>теплосчетчики!$B$693</f>
        <v>50370050</v>
      </c>
      <c r="C705" s="99"/>
      <c r="D705" s="99"/>
      <c r="E705" s="285">
        <v>241.62</v>
      </c>
      <c r="F705" s="286">
        <v>234.97</v>
      </c>
      <c r="G705" s="287">
        <v>224.76</v>
      </c>
      <c r="H705" s="288">
        <v>214.55</v>
      </c>
      <c r="I705" s="139"/>
      <c r="J705" s="229"/>
      <c r="K705" s="142"/>
      <c r="L705" s="192"/>
      <c r="M705" s="81"/>
      <c r="N705" s="54"/>
    </row>
    <row r="706" spans="1:14" s="51" customFormat="1" ht="20.25" outlineLevel="1" thickBot="1" x14ac:dyDescent="0.25">
      <c r="A706" s="95" t="s">
        <v>258</v>
      </c>
      <c r="B706" s="147">
        <v>70363505</v>
      </c>
      <c r="C706" s="99"/>
      <c r="D706" s="99"/>
      <c r="E706" s="285">
        <v>73.069999999999993</v>
      </c>
      <c r="F706" s="286">
        <v>62.303999999999995</v>
      </c>
      <c r="G706" s="287">
        <v>59.707999999999991</v>
      </c>
      <c r="H706" s="288">
        <v>57.112000000000002</v>
      </c>
      <c r="I706" s="139"/>
      <c r="J706" s="229"/>
      <c r="K706" s="142"/>
      <c r="L706" s="195"/>
      <c r="M706" s="82"/>
      <c r="N706" s="54"/>
    </row>
    <row r="707" spans="1:14" s="51" customFormat="1" ht="29.25" outlineLevel="1" thickBot="1" x14ac:dyDescent="0.25">
      <c r="A707" s="115" t="s">
        <v>554</v>
      </c>
      <c r="B707" s="103" t="str">
        <f>теплосчетчики!$B$695</f>
        <v>2*340050</v>
      </c>
      <c r="C707" s="103"/>
      <c r="D707" s="103"/>
      <c r="E707" s="285">
        <v>26.885120000000001</v>
      </c>
      <c r="F707" s="286">
        <v>20.16384</v>
      </c>
      <c r="G707" s="287">
        <v>19.323679999999996</v>
      </c>
      <c r="H707" s="288">
        <v>18.483520000000002</v>
      </c>
      <c r="I707" s="139"/>
      <c r="J707" s="229"/>
      <c r="K707" s="142"/>
      <c r="L707" s="192"/>
      <c r="M707" s="83"/>
      <c r="N707" s="54"/>
    </row>
    <row r="708" spans="1:14" s="51" customFormat="1" ht="29.25" outlineLevel="1" thickBot="1" x14ac:dyDescent="0.25">
      <c r="A708" s="115" t="s">
        <v>531</v>
      </c>
      <c r="B708" s="103" t="str">
        <f>теплосчетчики!$B$696</f>
        <v>2*349004</v>
      </c>
      <c r="C708" s="103"/>
      <c r="D708" s="103"/>
      <c r="E708" s="285">
        <v>2.2655999999999996</v>
      </c>
      <c r="F708" s="286">
        <v>1.6991999999999998</v>
      </c>
      <c r="G708" s="287">
        <v>1.6283999999999998</v>
      </c>
      <c r="H708" s="288">
        <v>1.5576000000000001</v>
      </c>
      <c r="I708" s="139"/>
      <c r="J708" s="229"/>
      <c r="K708" s="142"/>
      <c r="L708" s="192"/>
      <c r="M708" s="83"/>
      <c r="N708" s="54"/>
    </row>
    <row r="709" spans="1:14" s="51" customFormat="1" ht="45.75" thickBot="1" x14ac:dyDescent="0.25">
      <c r="A709" s="131" t="s">
        <v>34</v>
      </c>
      <c r="B709" s="150"/>
      <c r="C709" s="306" t="s">
        <v>53</v>
      </c>
      <c r="D709" s="306" t="s">
        <v>35</v>
      </c>
      <c r="E709" s="281">
        <v>1107.8</v>
      </c>
      <c r="F709" s="282">
        <v>1043.3499999999999</v>
      </c>
      <c r="G709" s="283">
        <v>997.79</v>
      </c>
      <c r="H709" s="284">
        <v>962.24</v>
      </c>
      <c r="I709" s="138"/>
      <c r="J709" s="229"/>
      <c r="K709" s="73"/>
      <c r="L709" s="192"/>
      <c r="M709" s="83"/>
      <c r="N709" s="54"/>
    </row>
    <row r="710" spans="1:14" s="51" customFormat="1" ht="30" outlineLevel="1" thickBot="1" x14ac:dyDescent="0.25">
      <c r="A710" s="128" t="s">
        <v>54</v>
      </c>
      <c r="B710" s="150">
        <v>10313810</v>
      </c>
      <c r="C710" s="99" t="s">
        <v>55</v>
      </c>
      <c r="D710" s="111" t="s">
        <v>35</v>
      </c>
      <c r="E710" s="285">
        <v>736.2</v>
      </c>
      <c r="F710" s="286">
        <v>703.4</v>
      </c>
      <c r="G710" s="287">
        <v>672.43</v>
      </c>
      <c r="H710" s="288">
        <v>651.45000000000005</v>
      </c>
      <c r="I710" s="139"/>
      <c r="J710" s="229"/>
      <c r="K710" s="142"/>
      <c r="L710" s="192"/>
      <c r="M710" s="81"/>
      <c r="N710" s="54"/>
    </row>
    <row r="711" spans="1:14" s="51" customFormat="1" ht="20.25" outlineLevel="1" thickBot="1" x14ac:dyDescent="0.25">
      <c r="A711" s="95" t="str">
        <f>теплосчетчики!$A$673</f>
        <v>Вычислительный блок WR classic S 3 100l/Imp. MWh Bat. MID</v>
      </c>
      <c r="B711" s="147">
        <f>теплосчетчики!$B$673</f>
        <v>50370050</v>
      </c>
      <c r="C711" s="99"/>
      <c r="D711" s="99"/>
      <c r="E711" s="285">
        <v>241.62</v>
      </c>
      <c r="F711" s="286">
        <v>234.97</v>
      </c>
      <c r="G711" s="287">
        <v>224.76</v>
      </c>
      <c r="H711" s="288">
        <v>214.55</v>
      </c>
      <c r="I711" s="139"/>
      <c r="J711" s="229"/>
      <c r="K711" s="142"/>
      <c r="L711" s="192"/>
      <c r="M711" s="81"/>
      <c r="N711" s="54"/>
    </row>
    <row r="712" spans="1:14" s="51" customFormat="1" ht="20.25" outlineLevel="1" thickBot="1" x14ac:dyDescent="0.25">
      <c r="A712" s="95" t="s">
        <v>258</v>
      </c>
      <c r="B712" s="147">
        <v>70363505</v>
      </c>
      <c r="C712" s="99"/>
      <c r="D712" s="99"/>
      <c r="E712" s="285">
        <v>73.069999999999993</v>
      </c>
      <c r="F712" s="286">
        <v>62.303999999999995</v>
      </c>
      <c r="G712" s="287">
        <v>59.707999999999991</v>
      </c>
      <c r="H712" s="288">
        <v>57.112000000000002</v>
      </c>
      <c r="I712" s="139"/>
      <c r="J712" s="229"/>
      <c r="K712" s="142"/>
      <c r="L712" s="195"/>
      <c r="M712" s="82"/>
      <c r="N712" s="54"/>
    </row>
    <row r="713" spans="1:14" s="51" customFormat="1" ht="20.25" outlineLevel="1" thickBot="1" x14ac:dyDescent="0.25">
      <c r="A713" s="115" t="s">
        <v>136</v>
      </c>
      <c r="B713" s="103">
        <f>теплосчетчики!$B$675</f>
        <v>340085</v>
      </c>
      <c r="C713" s="103"/>
      <c r="D713" s="103"/>
      <c r="E713" s="285">
        <v>54.638719999999999</v>
      </c>
      <c r="F713" s="286">
        <v>40.979039999999998</v>
      </c>
      <c r="G713" s="287">
        <v>39.271579999999993</v>
      </c>
      <c r="H713" s="288">
        <v>37.564120000000003</v>
      </c>
      <c r="I713" s="139"/>
      <c r="J713" s="229"/>
      <c r="K713" s="142"/>
      <c r="L713" s="192"/>
      <c r="M713" s="83"/>
      <c r="N713" s="54"/>
    </row>
    <row r="714" spans="1:14" s="51" customFormat="1" ht="29.25" outlineLevel="1" thickBot="1" x14ac:dyDescent="0.25">
      <c r="A714" s="115" t="s">
        <v>531</v>
      </c>
      <c r="B714" s="103" t="str">
        <f>теплосчетчики!$B$676</f>
        <v>2*349004</v>
      </c>
      <c r="C714" s="103"/>
      <c r="D714" s="103"/>
      <c r="E714" s="285">
        <v>2.2655999999999996</v>
      </c>
      <c r="F714" s="286">
        <v>1.6991999999999998</v>
      </c>
      <c r="G714" s="287">
        <v>1.6283999999999998</v>
      </c>
      <c r="H714" s="288">
        <v>1.5576000000000001</v>
      </c>
      <c r="I714" s="139"/>
      <c r="J714" s="229"/>
      <c r="K714" s="142"/>
      <c r="L714" s="192"/>
      <c r="M714" s="83"/>
      <c r="N714" s="54"/>
    </row>
    <row r="715" spans="1:14" s="51" customFormat="1" ht="45.75" thickBot="1" x14ac:dyDescent="0.25">
      <c r="A715" s="131" t="s">
        <v>37</v>
      </c>
      <c r="B715" s="150"/>
      <c r="C715" s="306" t="s">
        <v>56</v>
      </c>
      <c r="D715" s="306" t="s">
        <v>39</v>
      </c>
      <c r="E715" s="281">
        <v>1243.74</v>
      </c>
      <c r="F715" s="282">
        <v>1145.3</v>
      </c>
      <c r="G715" s="283">
        <v>1095.5</v>
      </c>
      <c r="H715" s="284">
        <v>1045.69</v>
      </c>
      <c r="I715" s="138"/>
      <c r="J715" s="229"/>
      <c r="K715" s="73"/>
      <c r="L715" s="192"/>
      <c r="M715" s="83"/>
      <c r="N715" s="54"/>
    </row>
    <row r="716" spans="1:14" s="51" customFormat="1" ht="30" outlineLevel="1" thickBot="1" x14ac:dyDescent="0.25">
      <c r="A716" s="128" t="s">
        <v>57</v>
      </c>
      <c r="B716" s="150">
        <v>10313910</v>
      </c>
      <c r="C716" s="99" t="s">
        <v>58</v>
      </c>
      <c r="D716" s="111" t="s">
        <v>39</v>
      </c>
      <c r="E716" s="285">
        <v>872.54</v>
      </c>
      <c r="F716" s="286">
        <v>805.35</v>
      </c>
      <c r="G716" s="287">
        <v>770.13</v>
      </c>
      <c r="H716" s="288">
        <v>734.91</v>
      </c>
      <c r="I716" s="139"/>
      <c r="J716" s="229"/>
      <c r="K716" s="142"/>
      <c r="L716" s="192"/>
      <c r="M716" s="81"/>
      <c r="N716" s="54"/>
    </row>
    <row r="717" spans="1:14" s="51" customFormat="1" ht="20.25" outlineLevel="1" thickBot="1" x14ac:dyDescent="0.25">
      <c r="A717" s="95" t="str">
        <f>теплосчетчики!$A$673</f>
        <v>Вычислительный блок WR classic S 3 100l/Imp. MWh Bat. MID</v>
      </c>
      <c r="B717" s="147">
        <f>теплосчетчики!$B$673</f>
        <v>50370050</v>
      </c>
      <c r="C717" s="99"/>
      <c r="D717" s="99"/>
      <c r="E717" s="285">
        <v>241.62</v>
      </c>
      <c r="F717" s="286">
        <v>234.97</v>
      </c>
      <c r="G717" s="287">
        <v>224.76</v>
      </c>
      <c r="H717" s="288">
        <v>214.55</v>
      </c>
      <c r="I717" s="139"/>
      <c r="J717" s="229"/>
      <c r="K717" s="142"/>
      <c r="L717" s="192"/>
      <c r="M717" s="81"/>
      <c r="N717" s="54"/>
    </row>
    <row r="718" spans="1:14" s="27" customFormat="1" ht="20.25" outlineLevel="1" thickBot="1" x14ac:dyDescent="0.25">
      <c r="A718" s="95" t="s">
        <v>258</v>
      </c>
      <c r="B718" s="147">
        <v>70363505</v>
      </c>
      <c r="C718" s="99"/>
      <c r="D718" s="99"/>
      <c r="E718" s="285">
        <v>73.069999999999993</v>
      </c>
      <c r="F718" s="286">
        <v>62.303999999999995</v>
      </c>
      <c r="G718" s="287">
        <v>59.707999999999991</v>
      </c>
      <c r="H718" s="288">
        <v>57.112000000000002</v>
      </c>
      <c r="I718" s="139"/>
      <c r="J718" s="229"/>
      <c r="K718" s="142"/>
      <c r="L718" s="192"/>
      <c r="M718" s="81"/>
      <c r="N718" s="26"/>
    </row>
    <row r="719" spans="1:14" s="27" customFormat="1" ht="20.25" outlineLevel="1" thickBot="1" x14ac:dyDescent="0.25">
      <c r="A719" s="115" t="s">
        <v>136</v>
      </c>
      <c r="B719" s="103">
        <f>теплосчетчики!$B$675</f>
        <v>340085</v>
      </c>
      <c r="C719" s="103"/>
      <c r="D719" s="103"/>
      <c r="E719" s="285">
        <v>54.638719999999999</v>
      </c>
      <c r="F719" s="286">
        <v>40.979039999999998</v>
      </c>
      <c r="G719" s="287">
        <v>39.271579999999993</v>
      </c>
      <c r="H719" s="288">
        <v>37.564120000000003</v>
      </c>
      <c r="I719" s="139"/>
      <c r="J719" s="229"/>
      <c r="K719" s="142"/>
      <c r="L719" s="192"/>
      <c r="M719" s="81"/>
      <c r="N719" s="26"/>
    </row>
    <row r="720" spans="1:14" ht="29.25" outlineLevel="1" thickBot="1" x14ac:dyDescent="0.25">
      <c r="A720" s="115" t="s">
        <v>531</v>
      </c>
      <c r="B720" s="103" t="str">
        <f>теплосчетчики!$B$676</f>
        <v>2*349004</v>
      </c>
      <c r="C720" s="103"/>
      <c r="D720" s="103"/>
      <c r="E720" s="285">
        <v>2.2655999999999996</v>
      </c>
      <c r="F720" s="286">
        <v>1.6991999999999998</v>
      </c>
      <c r="G720" s="287">
        <v>1.6283999999999998</v>
      </c>
      <c r="H720" s="288">
        <v>1.5576000000000001</v>
      </c>
      <c r="I720" s="139"/>
      <c r="J720" s="229"/>
      <c r="K720" s="142"/>
    </row>
    <row r="721" spans="1:21" s="29" customFormat="1" ht="45.75" thickBot="1" x14ac:dyDescent="0.25">
      <c r="A721" s="131" t="s">
        <v>59</v>
      </c>
      <c r="B721" s="150"/>
      <c r="C721" s="306" t="s">
        <v>56</v>
      </c>
      <c r="D721" s="306" t="s">
        <v>60</v>
      </c>
      <c r="E721" s="281">
        <v>1580.78</v>
      </c>
      <c r="F721" s="282">
        <v>1425.58</v>
      </c>
      <c r="G721" s="283">
        <v>1363.68</v>
      </c>
      <c r="H721" s="284">
        <v>1311.78</v>
      </c>
      <c r="I721" s="138"/>
      <c r="J721" s="229"/>
      <c r="K721" s="73"/>
      <c r="L721" s="192"/>
      <c r="M721" s="81"/>
      <c r="N721" s="71"/>
      <c r="O721" s="71"/>
      <c r="P721" s="71"/>
      <c r="Q721" s="71"/>
      <c r="R721" s="71"/>
      <c r="S721" s="71"/>
      <c r="T721" s="71"/>
      <c r="U721" s="71"/>
    </row>
    <row r="722" spans="1:21" s="29" customFormat="1" ht="30" outlineLevel="1" thickBot="1" x14ac:dyDescent="0.25">
      <c r="A722" s="128" t="s">
        <v>61</v>
      </c>
      <c r="B722" s="150">
        <v>10313700</v>
      </c>
      <c r="C722" s="99" t="s">
        <v>58</v>
      </c>
      <c r="D722" s="111" t="s">
        <v>60</v>
      </c>
      <c r="E722" s="285">
        <v>1209.18</v>
      </c>
      <c r="F722" s="286">
        <v>1085.6300000000001</v>
      </c>
      <c r="G722" s="287">
        <v>1038.31</v>
      </c>
      <c r="H722" s="288">
        <v>1001.65</v>
      </c>
      <c r="I722" s="139"/>
      <c r="J722" s="229"/>
      <c r="K722" s="142"/>
      <c r="L722" s="192"/>
      <c r="M722" s="81"/>
      <c r="N722" s="71"/>
      <c r="O722" s="71"/>
      <c r="P722" s="71"/>
      <c r="Q722" s="71"/>
      <c r="R722" s="71"/>
      <c r="S722" s="71"/>
      <c r="T722" s="71"/>
      <c r="U722" s="71"/>
    </row>
    <row r="723" spans="1:21" s="57" customFormat="1" ht="20.25" outlineLevel="1" thickBot="1" x14ac:dyDescent="0.25">
      <c r="A723" s="95" t="str">
        <f>теплосчетчики!$A$717</f>
        <v>Вычислительный блок WR classic S 3 100l/Imp. MWh Bat. MID</v>
      </c>
      <c r="B723" s="147">
        <f>теплосчетчики!$B$717</f>
        <v>50370050</v>
      </c>
      <c r="C723" s="99"/>
      <c r="D723" s="99"/>
      <c r="E723" s="285">
        <v>241.62</v>
      </c>
      <c r="F723" s="286">
        <v>234.97</v>
      </c>
      <c r="G723" s="287">
        <v>224.76</v>
      </c>
      <c r="H723" s="288">
        <v>214.55</v>
      </c>
      <c r="I723" s="139"/>
      <c r="J723" s="229"/>
      <c r="K723" s="142"/>
      <c r="L723" s="192"/>
      <c r="M723" s="81"/>
      <c r="N723" s="71"/>
      <c r="O723" s="71"/>
      <c r="P723" s="71"/>
      <c r="Q723" s="71"/>
      <c r="R723" s="71"/>
      <c r="S723" s="71"/>
      <c r="T723" s="71"/>
      <c r="U723" s="71"/>
    </row>
    <row r="724" spans="1:21" s="57" customFormat="1" ht="20.25" outlineLevel="1" thickBot="1" x14ac:dyDescent="0.25">
      <c r="A724" s="95" t="s">
        <v>258</v>
      </c>
      <c r="B724" s="147">
        <v>70363505</v>
      </c>
      <c r="C724" s="99"/>
      <c r="D724" s="99"/>
      <c r="E724" s="285">
        <v>73.069999999999993</v>
      </c>
      <c r="F724" s="286">
        <v>62.303999999999995</v>
      </c>
      <c r="G724" s="287">
        <v>59.707999999999991</v>
      </c>
      <c r="H724" s="288">
        <v>57.112000000000002</v>
      </c>
      <c r="I724" s="139"/>
      <c r="J724" s="229"/>
      <c r="K724" s="142"/>
      <c r="L724" s="192"/>
      <c r="M724" s="81"/>
      <c r="N724" s="71"/>
      <c r="O724" s="71"/>
      <c r="P724" s="71"/>
      <c r="Q724" s="71"/>
      <c r="R724" s="71"/>
      <c r="S724" s="71"/>
      <c r="T724" s="71"/>
      <c r="U724" s="71"/>
    </row>
    <row r="725" spans="1:21" s="57" customFormat="1" ht="20.25" outlineLevel="1" thickBot="1" x14ac:dyDescent="0.25">
      <c r="A725" s="115" t="s">
        <v>136</v>
      </c>
      <c r="B725" s="103">
        <f>теплосчетчики!$B$719</f>
        <v>340085</v>
      </c>
      <c r="C725" s="103"/>
      <c r="D725" s="103"/>
      <c r="E725" s="285">
        <v>54.638719999999999</v>
      </c>
      <c r="F725" s="286">
        <v>40.979039999999998</v>
      </c>
      <c r="G725" s="287">
        <v>39.271579999999993</v>
      </c>
      <c r="H725" s="288">
        <v>37.564120000000003</v>
      </c>
      <c r="I725" s="139"/>
      <c r="J725" s="229"/>
      <c r="K725" s="142"/>
      <c r="L725" s="192"/>
      <c r="M725" s="81"/>
      <c r="N725" s="71"/>
      <c r="O725" s="71"/>
      <c r="P725" s="71"/>
      <c r="Q725" s="71"/>
      <c r="R725" s="71"/>
      <c r="S725" s="71"/>
      <c r="T725" s="71"/>
      <c r="U725" s="71"/>
    </row>
    <row r="726" spans="1:21" s="29" customFormat="1" ht="29.25" outlineLevel="1" thickBot="1" x14ac:dyDescent="0.25">
      <c r="A726" s="115" t="s">
        <v>531</v>
      </c>
      <c r="B726" s="103" t="str">
        <f>теплосчетчики!$B$720</f>
        <v>2*349004</v>
      </c>
      <c r="C726" s="103"/>
      <c r="D726" s="103"/>
      <c r="E726" s="285">
        <v>2.2655999999999996</v>
      </c>
      <c r="F726" s="286">
        <v>1.6991999999999998</v>
      </c>
      <c r="G726" s="287">
        <v>1.6283999999999998</v>
      </c>
      <c r="H726" s="288">
        <v>1.5576000000000001</v>
      </c>
      <c r="I726" s="139"/>
      <c r="J726" s="229"/>
      <c r="K726" s="142"/>
      <c r="L726" s="192"/>
      <c r="M726" s="81"/>
      <c r="N726" s="71"/>
      <c r="O726" s="71"/>
      <c r="P726" s="71"/>
      <c r="Q726" s="71"/>
      <c r="R726" s="71"/>
      <c r="S726" s="71"/>
      <c r="T726" s="71"/>
      <c r="U726" s="71"/>
    </row>
    <row r="727" spans="1:21" s="29" customFormat="1" ht="45.75" thickBot="1" x14ac:dyDescent="0.25">
      <c r="A727" s="131" t="s">
        <v>42</v>
      </c>
      <c r="B727" s="150"/>
      <c r="C727" s="306" t="s">
        <v>457</v>
      </c>
      <c r="D727" s="306" t="s">
        <v>44</v>
      </c>
      <c r="E727" s="281">
        <v>2158.6999999999998</v>
      </c>
      <c r="F727" s="282">
        <v>2044.02</v>
      </c>
      <c r="G727" s="283">
        <v>1984.69</v>
      </c>
      <c r="H727" s="284">
        <v>1895.35</v>
      </c>
      <c r="I727" s="138"/>
      <c r="J727" s="229"/>
      <c r="K727" s="73"/>
      <c r="L727" s="192"/>
      <c r="M727" s="81"/>
      <c r="N727" s="71"/>
      <c r="O727" s="71"/>
      <c r="P727" s="71"/>
      <c r="Q727" s="71"/>
      <c r="R727" s="71"/>
      <c r="S727" s="71"/>
      <c r="T727" s="71"/>
      <c r="U727" s="71"/>
    </row>
    <row r="728" spans="1:21" s="29" customFormat="1" ht="30" outlineLevel="1" thickBot="1" x14ac:dyDescent="0.25">
      <c r="A728" s="128" t="s">
        <v>62</v>
      </c>
      <c r="B728" s="150">
        <v>10313151</v>
      </c>
      <c r="C728" s="99" t="s">
        <v>459</v>
      </c>
      <c r="D728" s="111" t="s">
        <v>44</v>
      </c>
      <c r="E728" s="285">
        <v>1787.1</v>
      </c>
      <c r="F728" s="286">
        <v>1704.07</v>
      </c>
      <c r="G728" s="287">
        <v>1659.32</v>
      </c>
      <c r="H728" s="288">
        <v>1584.57</v>
      </c>
      <c r="I728" s="139"/>
      <c r="J728" s="229"/>
      <c r="K728" s="142"/>
      <c r="L728" s="192"/>
      <c r="M728" s="81"/>
      <c r="N728" s="71"/>
      <c r="O728" s="71"/>
      <c r="P728" s="71"/>
      <c r="Q728" s="71"/>
      <c r="R728" s="71"/>
      <c r="S728" s="71"/>
      <c r="T728" s="71"/>
      <c r="U728" s="71"/>
    </row>
    <row r="729" spans="1:21" s="29" customFormat="1" ht="20.25" outlineLevel="1" thickBot="1" x14ac:dyDescent="0.25">
      <c r="A729" s="95" t="str">
        <f>теплосчетчики!$A$717</f>
        <v>Вычислительный блок WR classic S 3 100l/Imp. MWh Bat. MID</v>
      </c>
      <c r="B729" s="147">
        <f>теплосчетчики!$B$717</f>
        <v>50370050</v>
      </c>
      <c r="C729" s="99"/>
      <c r="D729" s="99"/>
      <c r="E729" s="285">
        <v>241.62</v>
      </c>
      <c r="F729" s="286">
        <v>234.97</v>
      </c>
      <c r="G729" s="287">
        <v>224.76</v>
      </c>
      <c r="H729" s="288">
        <v>214.55</v>
      </c>
      <c r="I729" s="139"/>
      <c r="J729" s="229"/>
      <c r="K729" s="142"/>
      <c r="L729" s="192"/>
      <c r="M729" s="81"/>
      <c r="N729" s="71"/>
      <c r="O729" s="71"/>
      <c r="P729" s="71"/>
      <c r="Q729" s="71"/>
      <c r="R729" s="71"/>
      <c r="S729" s="71"/>
      <c r="T729" s="71"/>
      <c r="U729" s="71"/>
    </row>
    <row r="730" spans="1:21" s="29" customFormat="1" ht="20.25" outlineLevel="1" thickBot="1" x14ac:dyDescent="0.25">
      <c r="A730" s="95" t="s">
        <v>258</v>
      </c>
      <c r="B730" s="147">
        <v>70363505</v>
      </c>
      <c r="C730" s="99"/>
      <c r="D730" s="99"/>
      <c r="E730" s="285">
        <v>73.069999999999993</v>
      </c>
      <c r="F730" s="286">
        <v>62.303999999999995</v>
      </c>
      <c r="G730" s="287">
        <v>59.707999999999991</v>
      </c>
      <c r="H730" s="288">
        <v>57.112000000000002</v>
      </c>
      <c r="I730" s="139"/>
      <c r="J730" s="229"/>
      <c r="K730" s="142"/>
      <c r="L730" s="192"/>
      <c r="M730" s="81"/>
      <c r="O730" s="71"/>
      <c r="P730" s="71"/>
      <c r="Q730" s="71"/>
      <c r="R730" s="71"/>
      <c r="S730" s="71"/>
      <c r="T730" s="71"/>
      <c r="U730" s="71"/>
    </row>
    <row r="731" spans="1:21" s="29" customFormat="1" ht="20.25" outlineLevel="1" thickBot="1" x14ac:dyDescent="0.25">
      <c r="A731" s="115" t="s">
        <v>136</v>
      </c>
      <c r="B731" s="103">
        <f>теплосчетчики!$B$719</f>
        <v>340085</v>
      </c>
      <c r="C731" s="103"/>
      <c r="D731" s="103"/>
      <c r="E731" s="285">
        <v>54.638719999999999</v>
      </c>
      <c r="F731" s="286">
        <v>40.979039999999998</v>
      </c>
      <c r="G731" s="287">
        <v>39.271579999999993</v>
      </c>
      <c r="H731" s="288">
        <v>37.564120000000003</v>
      </c>
      <c r="I731" s="139"/>
      <c r="J731" s="229"/>
      <c r="K731" s="142"/>
      <c r="L731" s="192"/>
      <c r="M731" s="81"/>
      <c r="O731" s="71"/>
      <c r="P731" s="71"/>
      <c r="Q731" s="71"/>
      <c r="R731" s="71"/>
      <c r="S731" s="71"/>
      <c r="T731" s="71"/>
      <c r="U731" s="71"/>
    </row>
    <row r="732" spans="1:21" s="29" customFormat="1" ht="29.25" outlineLevel="1" thickBot="1" x14ac:dyDescent="0.25">
      <c r="A732" s="115" t="s">
        <v>531</v>
      </c>
      <c r="B732" s="103" t="str">
        <f>теплосчетчики!$B$720</f>
        <v>2*349004</v>
      </c>
      <c r="C732" s="103"/>
      <c r="D732" s="103"/>
      <c r="E732" s="285">
        <v>2.2655999999999996</v>
      </c>
      <c r="F732" s="286">
        <v>1.6991999999999998</v>
      </c>
      <c r="G732" s="287">
        <v>1.6283999999999998</v>
      </c>
      <c r="H732" s="288">
        <v>1.5576000000000001</v>
      </c>
      <c r="I732" s="139"/>
      <c r="J732" s="229"/>
      <c r="K732" s="142"/>
      <c r="L732" s="192"/>
      <c r="M732" s="81"/>
      <c r="O732" s="71"/>
      <c r="P732" s="71"/>
      <c r="Q732" s="71"/>
      <c r="R732" s="71"/>
      <c r="S732" s="71"/>
      <c r="T732" s="71"/>
      <c r="U732" s="71"/>
    </row>
    <row r="733" spans="1:21" s="27" customFormat="1" ht="45.75" thickBot="1" x14ac:dyDescent="0.25">
      <c r="A733" s="131" t="s">
        <v>42</v>
      </c>
      <c r="B733" s="150"/>
      <c r="C733" s="306" t="s">
        <v>63</v>
      </c>
      <c r="D733" s="306" t="s">
        <v>64</v>
      </c>
      <c r="E733" s="281">
        <v>2352.71</v>
      </c>
      <c r="F733" s="282">
        <v>2209.5300000000002</v>
      </c>
      <c r="G733" s="283">
        <v>2124.13</v>
      </c>
      <c r="H733" s="284">
        <v>2028.74</v>
      </c>
      <c r="I733" s="138"/>
      <c r="J733" s="229"/>
      <c r="K733" s="73"/>
      <c r="L733" s="192"/>
      <c r="M733" s="81"/>
      <c r="N733" s="26"/>
    </row>
    <row r="734" spans="1:21" s="27" customFormat="1" ht="30" outlineLevel="1" thickBot="1" x14ac:dyDescent="0.25">
      <c r="A734" s="128" t="s">
        <v>65</v>
      </c>
      <c r="B734" s="150">
        <v>10313200</v>
      </c>
      <c r="C734" s="99" t="s">
        <v>66</v>
      </c>
      <c r="D734" s="111" t="s">
        <v>64</v>
      </c>
      <c r="E734" s="285">
        <v>1979.67</v>
      </c>
      <c r="F734" s="286">
        <v>1868.5</v>
      </c>
      <c r="G734" s="287">
        <v>1797.73</v>
      </c>
      <c r="H734" s="288">
        <v>1716.96</v>
      </c>
      <c r="I734" s="139"/>
      <c r="J734" s="229"/>
      <c r="K734" s="142"/>
      <c r="L734" s="192"/>
      <c r="M734" s="81"/>
      <c r="N734" s="26"/>
    </row>
    <row r="735" spans="1:21" ht="20.25" outlineLevel="1" thickBot="1" x14ac:dyDescent="0.25">
      <c r="A735" s="95" t="str">
        <f>теплосчетчики!$A$729</f>
        <v>Вычислительный блок WR classic S 3 100l/Imp. MWh Bat. MID</v>
      </c>
      <c r="B735" s="147">
        <f>теплосчетчики!$B$729</f>
        <v>50370050</v>
      </c>
      <c r="C735" s="99"/>
      <c r="D735" s="99"/>
      <c r="E735" s="285">
        <v>241.62</v>
      </c>
      <c r="F735" s="286">
        <v>234.97</v>
      </c>
      <c r="G735" s="287">
        <v>224.76</v>
      </c>
      <c r="H735" s="288">
        <v>214.55</v>
      </c>
      <c r="I735" s="139"/>
      <c r="J735" s="229"/>
      <c r="K735" s="142"/>
    </row>
    <row r="736" spans="1:21" ht="20.25" outlineLevel="1" thickBot="1" x14ac:dyDescent="0.25">
      <c r="A736" s="95" t="s">
        <v>258</v>
      </c>
      <c r="B736" s="147">
        <v>70363505</v>
      </c>
      <c r="C736" s="99"/>
      <c r="D736" s="99"/>
      <c r="E736" s="285">
        <v>73.069999999999993</v>
      </c>
      <c r="F736" s="286">
        <v>62.303999999999995</v>
      </c>
      <c r="G736" s="287">
        <v>59.707999999999991</v>
      </c>
      <c r="H736" s="288">
        <v>57.112000000000002</v>
      </c>
      <c r="I736" s="139"/>
      <c r="J736" s="229"/>
      <c r="K736" s="142"/>
    </row>
    <row r="737" spans="1:14" ht="20.25" outlineLevel="1" thickBot="1" x14ac:dyDescent="0.25">
      <c r="A737" s="115" t="s">
        <v>271</v>
      </c>
      <c r="B737" s="103">
        <v>340120</v>
      </c>
      <c r="C737" s="103"/>
      <c r="D737" s="103"/>
      <c r="E737" s="285">
        <v>56.073599999999999</v>
      </c>
      <c r="F737" s="286">
        <v>42.055199999999999</v>
      </c>
      <c r="G737" s="287">
        <v>40.302899999999994</v>
      </c>
      <c r="H737" s="288">
        <v>38.550600000000003</v>
      </c>
      <c r="I737" s="139"/>
      <c r="J737" s="229"/>
      <c r="K737" s="142"/>
    </row>
    <row r="738" spans="1:14" ht="30" outlineLevel="1" thickBot="1" x14ac:dyDescent="0.25">
      <c r="A738" s="115" t="s">
        <v>270</v>
      </c>
      <c r="B738" s="103" t="str">
        <f>теплосчетчики!$B$732</f>
        <v>2*349004</v>
      </c>
      <c r="C738" s="103"/>
      <c r="D738" s="103"/>
      <c r="E738" s="285">
        <v>2.2655999999999996</v>
      </c>
      <c r="F738" s="286">
        <v>1.6991999999999998</v>
      </c>
      <c r="G738" s="287">
        <v>1.6283999999999998</v>
      </c>
      <c r="H738" s="288">
        <v>1.5576000000000001</v>
      </c>
      <c r="I738" s="139"/>
      <c r="J738" s="229"/>
      <c r="K738" s="142"/>
    </row>
    <row r="739" spans="1:14" ht="45.75" thickBot="1" x14ac:dyDescent="0.25">
      <c r="A739" s="131" t="s">
        <v>42</v>
      </c>
      <c r="B739" s="150"/>
      <c r="C739" s="306" t="s">
        <v>67</v>
      </c>
      <c r="D739" s="307" t="s">
        <v>68</v>
      </c>
      <c r="E739" s="281">
        <v>3963.24</v>
      </c>
      <c r="F739" s="282">
        <v>3763.68</v>
      </c>
      <c r="G739" s="283">
        <v>3600.61</v>
      </c>
      <c r="H739" s="284">
        <v>3487.54</v>
      </c>
      <c r="I739" s="138"/>
      <c r="J739" s="229"/>
      <c r="K739" s="73"/>
    </row>
    <row r="740" spans="1:14" ht="30" outlineLevel="1" thickBot="1" x14ac:dyDescent="0.25">
      <c r="A740" s="128" t="s">
        <v>69</v>
      </c>
      <c r="B740" s="150">
        <v>10313250</v>
      </c>
      <c r="C740" s="99" t="s">
        <v>67</v>
      </c>
      <c r="D740" s="111" t="s">
        <v>68</v>
      </c>
      <c r="E740" s="285">
        <v>3590.21</v>
      </c>
      <c r="F740" s="286">
        <v>3422.66</v>
      </c>
      <c r="G740" s="287">
        <v>3274.21</v>
      </c>
      <c r="H740" s="288">
        <v>3175.77</v>
      </c>
      <c r="I740" s="139"/>
      <c r="J740" s="229"/>
      <c r="K740" s="142"/>
    </row>
    <row r="741" spans="1:14" s="27" customFormat="1" ht="20.25" outlineLevel="1" thickBot="1" x14ac:dyDescent="0.25">
      <c r="A741" s="95" t="str">
        <f>теплосчетчики!$A$735</f>
        <v>Вычислительный блок WR classic S 3 100l/Imp. MWh Bat. MID</v>
      </c>
      <c r="B741" s="147">
        <f>теплосчетчики!$B$735</f>
        <v>50370050</v>
      </c>
      <c r="C741" s="99"/>
      <c r="D741" s="99"/>
      <c r="E741" s="285">
        <v>241.62</v>
      </c>
      <c r="F741" s="286">
        <v>234.97</v>
      </c>
      <c r="G741" s="287">
        <v>224.76</v>
      </c>
      <c r="H741" s="288">
        <v>214.55</v>
      </c>
      <c r="I741" s="139"/>
      <c r="J741" s="229"/>
      <c r="K741" s="142"/>
      <c r="L741" s="192"/>
      <c r="M741" s="81"/>
      <c r="N741" s="26"/>
    </row>
    <row r="742" spans="1:14" s="27" customFormat="1" ht="20.25" outlineLevel="1" thickBot="1" x14ac:dyDescent="0.25">
      <c r="A742" s="95" t="s">
        <v>258</v>
      </c>
      <c r="B742" s="147">
        <v>70363505</v>
      </c>
      <c r="C742" s="99"/>
      <c r="D742" s="99"/>
      <c r="E742" s="285">
        <v>73.069999999999993</v>
      </c>
      <c r="F742" s="286">
        <v>62.303999999999995</v>
      </c>
      <c r="G742" s="287">
        <v>59.707999999999991</v>
      </c>
      <c r="H742" s="288">
        <v>57.112000000000002</v>
      </c>
      <c r="I742" s="139"/>
      <c r="J742" s="229"/>
      <c r="K742" s="142"/>
      <c r="L742" s="192"/>
      <c r="M742" s="81"/>
      <c r="N742" s="26"/>
    </row>
    <row r="743" spans="1:14" s="27" customFormat="1" ht="20.25" outlineLevel="1" thickBot="1" x14ac:dyDescent="0.25">
      <c r="A743" s="115" t="s">
        <v>271</v>
      </c>
      <c r="B743" s="103">
        <f>теплосчетчики!$B$737</f>
        <v>340120</v>
      </c>
      <c r="C743" s="103"/>
      <c r="D743" s="103"/>
      <c r="E743" s="285">
        <v>56.073599999999999</v>
      </c>
      <c r="F743" s="286">
        <v>42.055199999999999</v>
      </c>
      <c r="G743" s="287">
        <v>40.302899999999994</v>
      </c>
      <c r="H743" s="288">
        <v>38.550600000000003</v>
      </c>
      <c r="I743" s="139"/>
      <c r="J743" s="229"/>
      <c r="K743" s="142"/>
      <c r="L743" s="192"/>
      <c r="M743" s="81"/>
      <c r="N743" s="26"/>
    </row>
    <row r="744" spans="1:14" s="27" customFormat="1" ht="29.25" outlineLevel="1" thickBot="1" x14ac:dyDescent="0.25">
      <c r="A744" s="115" t="s">
        <v>531</v>
      </c>
      <c r="B744" s="103" t="str">
        <f>теплосчетчики!$B$738</f>
        <v>2*349004</v>
      </c>
      <c r="C744" s="103"/>
      <c r="D744" s="103"/>
      <c r="E744" s="285">
        <v>2.2655999999999996</v>
      </c>
      <c r="F744" s="286">
        <v>1.6991999999999998</v>
      </c>
      <c r="G744" s="287">
        <v>1.6283999999999998</v>
      </c>
      <c r="H744" s="288">
        <v>1.5576000000000001</v>
      </c>
      <c r="I744" s="139"/>
      <c r="J744" s="229"/>
      <c r="K744" s="142"/>
      <c r="L744" s="192"/>
      <c r="M744" s="81"/>
      <c r="N744" s="26"/>
    </row>
    <row r="745" spans="1:14" ht="23.25" thickBot="1" x14ac:dyDescent="0.25">
      <c r="A745" s="297" t="s">
        <v>244</v>
      </c>
      <c r="B745" s="315"/>
      <c r="C745" s="315"/>
      <c r="D745" s="315"/>
      <c r="E745" s="315"/>
      <c r="F745" s="315"/>
      <c r="G745" s="315"/>
      <c r="H745" s="315"/>
      <c r="J745" s="229"/>
    </row>
    <row r="746" spans="1:14" ht="37.5" customHeight="1" thickBot="1" x14ac:dyDescent="0.25">
      <c r="A746" s="17"/>
      <c r="B746" s="299"/>
      <c r="C746" s="299"/>
      <c r="D746" s="299"/>
      <c r="E746" s="299"/>
      <c r="F746" s="44" t="s">
        <v>507</v>
      </c>
      <c r="G746" s="45" t="s">
        <v>506</v>
      </c>
      <c r="H746" s="46" t="s">
        <v>505</v>
      </c>
      <c r="J746" s="229"/>
    </row>
    <row r="747" spans="1:14" ht="27.75" outlineLevel="1" thickBot="1" x14ac:dyDescent="0.25">
      <c r="A747" s="131" t="s">
        <v>504</v>
      </c>
      <c r="B747" s="152">
        <v>5505135100</v>
      </c>
      <c r="C747" s="152" t="s">
        <v>70</v>
      </c>
      <c r="D747" s="99" t="s">
        <v>359</v>
      </c>
      <c r="E747" s="246">
        <v>4.21</v>
      </c>
      <c r="F747" s="247">
        <v>3.81</v>
      </c>
      <c r="G747" s="248">
        <v>3.6</v>
      </c>
      <c r="H747" s="249">
        <v>3.38</v>
      </c>
      <c r="I747" s="232"/>
      <c r="J747" s="229"/>
      <c r="K747" s="162"/>
    </row>
    <row r="748" spans="1:14" ht="20.25" outlineLevel="1" thickBot="1" x14ac:dyDescent="0.25">
      <c r="A748" s="160" t="s">
        <v>71</v>
      </c>
      <c r="B748" s="153">
        <v>5205001150</v>
      </c>
      <c r="C748" s="99" t="s">
        <v>72</v>
      </c>
      <c r="D748" s="99" t="s">
        <v>359</v>
      </c>
      <c r="E748" s="246">
        <v>4.5123199999999999</v>
      </c>
      <c r="F748" s="247">
        <v>3.3842399999999997</v>
      </c>
      <c r="G748" s="248">
        <v>3.2432299999999996</v>
      </c>
      <c r="H748" s="249">
        <v>3.1022200000000004</v>
      </c>
      <c r="I748" s="232"/>
      <c r="J748" s="229"/>
      <c r="K748" s="138"/>
      <c r="M748" s="87"/>
    </row>
    <row r="749" spans="1:14" ht="20.25" outlineLevel="1" thickBot="1" x14ac:dyDescent="0.25">
      <c r="A749" s="160" t="s">
        <v>73</v>
      </c>
      <c r="B749" s="141">
        <v>5205007150</v>
      </c>
      <c r="C749" s="99" t="s">
        <v>74</v>
      </c>
      <c r="D749" s="99" t="s">
        <v>374</v>
      </c>
      <c r="E749" s="246">
        <v>7.9862400000000004</v>
      </c>
      <c r="F749" s="247">
        <v>5.9896799999999999</v>
      </c>
      <c r="G749" s="248">
        <v>5.7401100000000005</v>
      </c>
      <c r="H749" s="249">
        <v>5.4905400000000002</v>
      </c>
      <c r="I749" s="232"/>
      <c r="J749" s="229"/>
      <c r="K749" s="138"/>
      <c r="M749" s="87"/>
    </row>
    <row r="750" spans="1:14" ht="20.25" outlineLevel="1" thickBot="1" x14ac:dyDescent="0.25">
      <c r="A750" s="160" t="s">
        <v>75</v>
      </c>
      <c r="B750" s="141">
        <v>5205013150</v>
      </c>
      <c r="C750" s="99" t="s">
        <v>76</v>
      </c>
      <c r="D750" s="99" t="s">
        <v>77</v>
      </c>
      <c r="E750" s="246">
        <v>19.408639999999998</v>
      </c>
      <c r="F750" s="247">
        <v>14.556479999999997</v>
      </c>
      <c r="G750" s="248">
        <v>13.949959999999999</v>
      </c>
      <c r="H750" s="249">
        <v>13.343439999999999</v>
      </c>
      <c r="I750" s="232"/>
      <c r="J750" s="229"/>
      <c r="K750" s="138"/>
      <c r="M750" s="87"/>
    </row>
    <row r="751" spans="1:14" s="27" customFormat="1" ht="20.25" outlineLevel="1" thickBot="1" x14ac:dyDescent="0.25">
      <c r="A751" s="160" t="s">
        <v>20</v>
      </c>
      <c r="B751" s="141"/>
      <c r="C751" s="99" t="s">
        <v>21</v>
      </c>
      <c r="D751" s="99" t="s">
        <v>22</v>
      </c>
      <c r="E751" s="246">
        <v>30.963841919999997</v>
      </c>
      <c r="F751" s="247">
        <v>23.222881439999998</v>
      </c>
      <c r="G751" s="248">
        <v>22.25526138</v>
      </c>
      <c r="H751" s="249">
        <v>21.287641319999999</v>
      </c>
      <c r="I751" s="232"/>
      <c r="J751" s="229"/>
      <c r="K751" s="138"/>
      <c r="L751" s="192"/>
      <c r="M751" s="79"/>
      <c r="N751" s="26"/>
    </row>
    <row r="752" spans="1:14" ht="20.25" outlineLevel="1" thickBot="1" x14ac:dyDescent="0.25">
      <c r="A752" s="160" t="s">
        <v>78</v>
      </c>
      <c r="B752" s="141">
        <v>5205025150</v>
      </c>
      <c r="C752" s="99" t="s">
        <v>79</v>
      </c>
      <c r="D752" s="99" t="s">
        <v>127</v>
      </c>
      <c r="E752" s="246">
        <v>43.235199999999999</v>
      </c>
      <c r="F752" s="247">
        <v>32.426399999999994</v>
      </c>
      <c r="G752" s="248">
        <v>31.075299999999995</v>
      </c>
      <c r="H752" s="249">
        <v>29.7242</v>
      </c>
      <c r="I752" s="232"/>
      <c r="J752" s="229"/>
      <c r="K752" s="138"/>
    </row>
    <row r="753" spans="1:11" ht="20.25" outlineLevel="1" thickBot="1" x14ac:dyDescent="0.25">
      <c r="A753" s="160" t="s">
        <v>80</v>
      </c>
      <c r="B753" s="141"/>
      <c r="C753" s="99" t="s">
        <v>81</v>
      </c>
      <c r="D753" s="99" t="s">
        <v>82</v>
      </c>
      <c r="E753" s="246">
        <v>77.691094271999987</v>
      </c>
      <c r="F753" s="247">
        <v>58.268320703999976</v>
      </c>
      <c r="G753" s="248">
        <v>55.84047400799998</v>
      </c>
      <c r="H753" s="249">
        <v>53.412627311999984</v>
      </c>
      <c r="I753" s="232"/>
      <c r="J753" s="229"/>
      <c r="K753" s="138"/>
    </row>
    <row r="754" spans="1:11" ht="19.5" outlineLevel="1" thickBot="1" x14ac:dyDescent="0.25">
      <c r="A754" s="160" t="s">
        <v>83</v>
      </c>
      <c r="B754" s="141">
        <v>180662</v>
      </c>
      <c r="C754" s="154"/>
      <c r="D754" s="155"/>
      <c r="E754" s="246">
        <v>4.6822399999999993</v>
      </c>
      <c r="F754" s="247">
        <v>3.5116799999999997</v>
      </c>
      <c r="G754" s="248">
        <v>3.3653599999999995</v>
      </c>
      <c r="H754" s="249">
        <v>3.2190400000000001</v>
      </c>
      <c r="I754" s="232"/>
      <c r="J754" s="229"/>
      <c r="K754" s="138"/>
    </row>
    <row r="755" spans="1:11" ht="19.5" outlineLevel="1" thickBot="1" x14ac:dyDescent="0.25">
      <c r="A755" s="160" t="s">
        <v>84</v>
      </c>
      <c r="B755" s="156"/>
      <c r="C755" s="155"/>
      <c r="D755" s="157"/>
      <c r="E755" s="246">
        <v>7.4953599999999998</v>
      </c>
      <c r="F755" s="247">
        <v>5.6215200000000003</v>
      </c>
      <c r="G755" s="248">
        <v>5.3872900000000001</v>
      </c>
      <c r="H755" s="249">
        <v>5.1530600000000009</v>
      </c>
      <c r="I755" s="233"/>
      <c r="J755" s="229"/>
      <c r="K755" s="164"/>
    </row>
    <row r="756" spans="1:11" ht="19.5" outlineLevel="1" thickBot="1" x14ac:dyDescent="0.25">
      <c r="A756" s="160" t="s">
        <v>85</v>
      </c>
      <c r="B756" s="156"/>
      <c r="C756" s="158"/>
      <c r="D756" s="157"/>
      <c r="E756" s="246">
        <v>7.4953599999999998</v>
      </c>
      <c r="F756" s="247">
        <v>5.6215200000000003</v>
      </c>
      <c r="G756" s="248">
        <v>5.3872900000000001</v>
      </c>
      <c r="H756" s="249">
        <v>5.1530600000000009</v>
      </c>
      <c r="I756" s="233"/>
      <c r="J756" s="229"/>
      <c r="K756" s="164"/>
    </row>
    <row r="757" spans="1:11" ht="19.5" outlineLevel="1" thickBot="1" x14ac:dyDescent="0.25">
      <c r="A757" s="160" t="s">
        <v>86</v>
      </c>
      <c r="B757" s="156"/>
      <c r="C757" s="155"/>
      <c r="D757" s="157"/>
      <c r="E757" s="246">
        <v>16.992000000000001</v>
      </c>
      <c r="F757" s="247">
        <v>12.743999999999998</v>
      </c>
      <c r="G757" s="248">
        <v>12.212999999999999</v>
      </c>
      <c r="H757" s="249">
        <v>11.682</v>
      </c>
      <c r="I757" s="232"/>
      <c r="J757" s="229"/>
      <c r="K757" s="138"/>
    </row>
    <row r="758" spans="1:11" ht="19.5" outlineLevel="1" thickBot="1" x14ac:dyDescent="0.25">
      <c r="A758" s="161" t="s">
        <v>87</v>
      </c>
      <c r="B758" s="141">
        <v>180717</v>
      </c>
      <c r="C758" s="159"/>
      <c r="D758" s="109"/>
      <c r="E758" s="246">
        <v>107.57861759999999</v>
      </c>
      <c r="F758" s="247">
        <v>80.68396319999998</v>
      </c>
      <c r="G758" s="248">
        <v>77.322131399999989</v>
      </c>
      <c r="H758" s="249">
        <v>73.960299599999985</v>
      </c>
      <c r="I758" s="232"/>
      <c r="J758" s="229"/>
      <c r="K758" s="138"/>
    </row>
    <row r="759" spans="1:11" ht="13.5" outlineLevel="1" thickBot="1" x14ac:dyDescent="0.25">
      <c r="A759" s="107" t="s">
        <v>88</v>
      </c>
      <c r="B759" s="99">
        <v>180718</v>
      </c>
      <c r="C759" s="112"/>
      <c r="D759" s="116"/>
      <c r="E759" s="246">
        <v>24.204537599999998</v>
      </c>
      <c r="F759" s="247">
        <v>18.153403199999996</v>
      </c>
      <c r="G759" s="248">
        <v>17.397011399999997</v>
      </c>
      <c r="H759" s="249">
        <v>16.640619599999997</v>
      </c>
      <c r="I759" s="232"/>
      <c r="J759" s="229"/>
      <c r="K759" s="138"/>
    </row>
    <row r="760" spans="1:11" ht="16.5" thickBot="1" x14ac:dyDescent="0.3">
      <c r="A760" s="331" t="s">
        <v>614</v>
      </c>
      <c r="B760" s="331"/>
      <c r="C760" s="331"/>
      <c r="D760" s="331"/>
      <c r="E760" s="331"/>
      <c r="F760" s="331"/>
      <c r="G760" s="331"/>
      <c r="H760" s="331"/>
      <c r="J760" s="229"/>
    </row>
    <row r="761" spans="1:11" ht="24.75" thickBot="1" x14ac:dyDescent="0.25">
      <c r="A761" s="315"/>
      <c r="B761" s="315" t="s">
        <v>347</v>
      </c>
      <c r="C761" s="50" t="s">
        <v>348</v>
      </c>
      <c r="D761" s="14" t="s">
        <v>349</v>
      </c>
      <c r="E761" s="316" t="s">
        <v>612</v>
      </c>
      <c r="F761" s="315" t="s">
        <v>613</v>
      </c>
      <c r="G761" s="315"/>
      <c r="H761" s="315"/>
      <c r="J761" s="229"/>
    </row>
    <row r="762" spans="1:11" ht="24.75" thickBot="1" x14ac:dyDescent="0.25">
      <c r="A762" s="315"/>
      <c r="B762" s="315"/>
      <c r="C762" s="52" t="s">
        <v>350</v>
      </c>
      <c r="D762" s="16" t="s">
        <v>351</v>
      </c>
      <c r="E762" s="316"/>
      <c r="F762" s="315"/>
      <c r="G762" s="315"/>
      <c r="H762" s="315"/>
      <c r="J762" s="229"/>
    </row>
    <row r="763" spans="1:11" ht="79.5" thickBot="1" x14ac:dyDescent="0.25">
      <c r="A763" s="133" t="s">
        <v>495</v>
      </c>
      <c r="B763" s="338"/>
      <c r="C763" s="338"/>
      <c r="D763" s="338"/>
      <c r="E763" s="338"/>
      <c r="F763" s="338"/>
      <c r="G763" s="338"/>
      <c r="H763" s="338"/>
      <c r="J763" s="229"/>
    </row>
    <row r="764" spans="1:11" ht="13.5" thickBot="1" x14ac:dyDescent="0.25">
      <c r="A764" s="339" t="s">
        <v>496</v>
      </c>
      <c r="B764" s="339"/>
      <c r="C764" s="339"/>
      <c r="D764" s="339"/>
      <c r="E764" s="339"/>
      <c r="F764" s="339"/>
      <c r="G764" s="339"/>
      <c r="H764" s="339"/>
      <c r="J764" s="229"/>
    </row>
    <row r="765" spans="1:11" ht="25.5" customHeight="1" thickBot="1" x14ac:dyDescent="0.25">
      <c r="A765" s="58"/>
      <c r="B765" s="299"/>
      <c r="C765" s="299"/>
      <c r="D765" s="299"/>
      <c r="E765" s="299"/>
      <c r="F765" s="302" t="s">
        <v>507</v>
      </c>
      <c r="G765" s="59" t="s">
        <v>506</v>
      </c>
      <c r="H765" s="300" t="s">
        <v>505</v>
      </c>
      <c r="J765" s="229"/>
    </row>
    <row r="766" spans="1:11" ht="91.5" thickBot="1" x14ac:dyDescent="0.25">
      <c r="A766" s="165" t="s">
        <v>89</v>
      </c>
      <c r="B766" s="152">
        <v>376210</v>
      </c>
      <c r="C766" s="99" t="s">
        <v>90</v>
      </c>
      <c r="D766" s="99" t="s">
        <v>90</v>
      </c>
      <c r="E766" s="246">
        <v>109.48058880000001</v>
      </c>
      <c r="F766" s="272">
        <v>82.110441600000001</v>
      </c>
      <c r="G766" s="289">
        <v>78.689173199999985</v>
      </c>
      <c r="H766" s="274">
        <v>75.267904800000011</v>
      </c>
      <c r="I766" s="138"/>
      <c r="J766" s="229"/>
      <c r="K766" s="138"/>
    </row>
    <row r="767" spans="1:11" ht="39.75" customHeight="1" thickBot="1" x14ac:dyDescent="0.25">
      <c r="A767" s="58"/>
      <c r="B767" s="299"/>
      <c r="C767" s="299"/>
      <c r="D767" s="299"/>
      <c r="E767" s="299"/>
      <c r="F767" s="340" t="s">
        <v>91</v>
      </c>
      <c r="G767" s="340"/>
      <c r="H767" s="340"/>
      <c r="J767" s="229"/>
    </row>
    <row r="768" spans="1:11" ht="73.5" thickBot="1" x14ac:dyDescent="0.25">
      <c r="A768" s="107" t="s">
        <v>92</v>
      </c>
      <c r="B768" s="152"/>
      <c r="C768" s="99"/>
      <c r="D768" s="99"/>
      <c r="E768" s="167"/>
      <c r="F768" s="337" t="s">
        <v>608</v>
      </c>
      <c r="G768" s="337"/>
      <c r="H768" s="337"/>
      <c r="I768" s="138"/>
      <c r="J768" s="229"/>
      <c r="K768" s="138"/>
    </row>
    <row r="769" spans="1:11" ht="109.5" thickBot="1" x14ac:dyDescent="0.25">
      <c r="A769" s="171" t="s">
        <v>93</v>
      </c>
      <c r="B769" s="166">
        <v>152007</v>
      </c>
      <c r="C769" s="141"/>
      <c r="D769" s="141"/>
      <c r="E769" s="163"/>
      <c r="F769" s="341">
        <v>315.23218559999992</v>
      </c>
      <c r="G769" s="341">
        <v>0</v>
      </c>
      <c r="H769" s="341">
        <v>0</v>
      </c>
      <c r="I769" s="138"/>
      <c r="J769" s="229"/>
      <c r="K769" s="138"/>
    </row>
    <row r="770" spans="1:11" ht="13.5" thickBot="1" x14ac:dyDescent="0.25">
      <c r="A770" s="171" t="s">
        <v>609</v>
      </c>
      <c r="B770" s="166"/>
      <c r="C770" s="141"/>
      <c r="D770" s="141"/>
      <c r="E770" s="163"/>
      <c r="F770" s="301"/>
      <c r="G770" s="301"/>
      <c r="H770" s="301"/>
      <c r="I770" s="138"/>
      <c r="J770" s="229"/>
      <c r="K770" s="138"/>
    </row>
    <row r="771" spans="1:11" ht="13.5" thickBot="1" x14ac:dyDescent="0.25">
      <c r="A771" s="327" t="s">
        <v>94</v>
      </c>
      <c r="B771" s="327"/>
      <c r="C771" s="327"/>
      <c r="D771" s="327"/>
      <c r="E771" s="327"/>
      <c r="F771" s="327" t="s">
        <v>321</v>
      </c>
      <c r="G771" s="327" t="s">
        <v>96</v>
      </c>
      <c r="H771" s="327" t="s">
        <v>97</v>
      </c>
      <c r="J771" s="229"/>
    </row>
    <row r="772" spans="1:11" ht="40.5" customHeight="1" thickBot="1" x14ac:dyDescent="0.25">
      <c r="A772" s="61"/>
      <c r="B772" s="62"/>
      <c r="C772" s="62"/>
      <c r="D772" s="62"/>
      <c r="E772" s="62"/>
      <c r="F772" s="336" t="s">
        <v>91</v>
      </c>
      <c r="G772" s="336"/>
      <c r="H772" s="336"/>
      <c r="J772" s="229"/>
    </row>
    <row r="773" spans="1:11" ht="73.5" thickBot="1" x14ac:dyDescent="0.25">
      <c r="A773" s="107" t="s">
        <v>98</v>
      </c>
      <c r="B773" s="99"/>
      <c r="C773" s="99"/>
      <c r="D773" s="99"/>
      <c r="E773" s="168"/>
      <c r="F773" s="337" t="s">
        <v>608</v>
      </c>
      <c r="G773" s="337"/>
      <c r="H773" s="337"/>
      <c r="I773" s="169"/>
      <c r="J773" s="229"/>
      <c r="K773" s="169"/>
    </row>
    <row r="774" spans="1:11" ht="54" customHeight="1" thickBot="1" x14ac:dyDescent="0.25">
      <c r="A774" s="327" t="s">
        <v>99</v>
      </c>
      <c r="B774" s="327"/>
      <c r="C774" s="327"/>
      <c r="D774" s="327"/>
      <c r="E774" s="327"/>
      <c r="F774" s="327" t="s">
        <v>100</v>
      </c>
      <c r="G774" s="327" t="s">
        <v>101</v>
      </c>
      <c r="H774" s="327" t="s">
        <v>235</v>
      </c>
      <c r="J774" s="229"/>
    </row>
    <row r="775" spans="1:11" ht="23.25" thickBot="1" x14ac:dyDescent="0.25">
      <c r="A775" s="63"/>
      <c r="B775" s="64"/>
      <c r="C775" s="64"/>
      <c r="D775" s="64"/>
      <c r="E775" s="64"/>
      <c r="F775" s="88" t="s">
        <v>515</v>
      </c>
      <c r="G775" s="89" t="s">
        <v>606</v>
      </c>
      <c r="H775" s="90" t="s">
        <v>607</v>
      </c>
      <c r="J775" s="229"/>
    </row>
    <row r="776" spans="1:11" ht="90.75" thickBot="1" x14ac:dyDescent="0.25">
      <c r="A776" s="309" t="s">
        <v>523</v>
      </c>
      <c r="B776" s="56">
        <v>570510</v>
      </c>
      <c r="C776" s="65" t="s">
        <v>90</v>
      </c>
      <c r="D776" s="55" t="s">
        <v>90</v>
      </c>
      <c r="E776" s="290">
        <v>387.81124800000003</v>
      </c>
      <c r="F776" s="290">
        <v>290.85843599999998</v>
      </c>
      <c r="G776" s="290">
        <v>278.73933449999998</v>
      </c>
      <c r="H776" s="290">
        <v>266.62023299999998</v>
      </c>
      <c r="I776" s="172"/>
      <c r="J776" s="229"/>
      <c r="K776" s="172"/>
    </row>
    <row r="777" spans="1:11" ht="90.75" thickBot="1" x14ac:dyDescent="0.25">
      <c r="A777" s="170" t="s">
        <v>524</v>
      </c>
      <c r="B777" s="56">
        <v>570530</v>
      </c>
      <c r="C777" s="60" t="s">
        <v>90</v>
      </c>
      <c r="D777" s="306" t="s">
        <v>90</v>
      </c>
      <c r="E777" s="290">
        <v>949.27371264000021</v>
      </c>
      <c r="F777" s="290">
        <v>711.95528448000016</v>
      </c>
      <c r="G777" s="290">
        <v>682.29048096000008</v>
      </c>
      <c r="H777" s="290">
        <v>652.62567744000012</v>
      </c>
      <c r="I777" s="172"/>
      <c r="J777" s="229"/>
      <c r="K777" s="172"/>
    </row>
    <row r="778" spans="1:11" ht="15.75" x14ac:dyDescent="0.25">
      <c r="A778" s="331" t="s">
        <v>614</v>
      </c>
      <c r="B778" s="331"/>
      <c r="C778" s="331"/>
      <c r="D778" s="331"/>
      <c r="E778" s="331"/>
      <c r="F778" s="331"/>
      <c r="G778" s="331"/>
      <c r="H778" s="331"/>
      <c r="K778" s="74"/>
    </row>
    <row r="779" spans="1:11" ht="15.75" x14ac:dyDescent="0.25">
      <c r="A779" s="67"/>
    </row>
    <row r="780" spans="1:11" ht="15.75" x14ac:dyDescent="0.25">
      <c r="A780" s="66"/>
    </row>
    <row r="781" spans="1:11" x14ac:dyDescent="0.2">
      <c r="A781" s="68"/>
    </row>
  </sheetData>
  <sheetProtection selectLockedCells="1" selectUnlockedCells="1"/>
  <mergeCells count="101">
    <mergeCell ref="F772:H772"/>
    <mergeCell ref="F773:H773"/>
    <mergeCell ref="A774:H774"/>
    <mergeCell ref="A778:H778"/>
    <mergeCell ref="B763:H763"/>
    <mergeCell ref="A764:H764"/>
    <mergeCell ref="F767:H767"/>
    <mergeCell ref="F768:H768"/>
    <mergeCell ref="F769:H769"/>
    <mergeCell ref="A771:H771"/>
    <mergeCell ref="B745:H745"/>
    <mergeCell ref="A760:H760"/>
    <mergeCell ref="A761:A762"/>
    <mergeCell ref="B761:B762"/>
    <mergeCell ref="E761:E762"/>
    <mergeCell ref="F761:H762"/>
    <mergeCell ref="B424:H424"/>
    <mergeCell ref="C425:D425"/>
    <mergeCell ref="B528:H528"/>
    <mergeCell ref="B586:H586"/>
    <mergeCell ref="B651:H651"/>
    <mergeCell ref="B689:H689"/>
    <mergeCell ref="B407:H407"/>
    <mergeCell ref="B409:H409"/>
    <mergeCell ref="B413:H413"/>
    <mergeCell ref="A422:A423"/>
    <mergeCell ref="B422:B423"/>
    <mergeCell ref="E422:E423"/>
    <mergeCell ref="F422:H423"/>
    <mergeCell ref="A368:H368"/>
    <mergeCell ref="A404:A405"/>
    <mergeCell ref="B404:B405"/>
    <mergeCell ref="E404:E405"/>
    <mergeCell ref="F404:H405"/>
    <mergeCell ref="C406:D406"/>
    <mergeCell ref="I315:I316"/>
    <mergeCell ref="B317:H317"/>
    <mergeCell ref="A319:H319"/>
    <mergeCell ref="B335:H335"/>
    <mergeCell ref="A337:H337"/>
    <mergeCell ref="B366:H366"/>
    <mergeCell ref="B252:H252"/>
    <mergeCell ref="A254:H254"/>
    <mergeCell ref="A315:A316"/>
    <mergeCell ref="B315:B316"/>
    <mergeCell ref="E315:E316"/>
    <mergeCell ref="F315:H316"/>
    <mergeCell ref="B196:H196"/>
    <mergeCell ref="A198:H198"/>
    <mergeCell ref="A211:H211"/>
    <mergeCell ref="B224:H224"/>
    <mergeCell ref="A226:H226"/>
    <mergeCell ref="A239:H239"/>
    <mergeCell ref="L155:L156"/>
    <mergeCell ref="B157:H157"/>
    <mergeCell ref="A159:H159"/>
    <mergeCell ref="A175:H175"/>
    <mergeCell ref="A194:A195"/>
    <mergeCell ref="B194:B195"/>
    <mergeCell ref="E194:E195"/>
    <mergeCell ref="F194:H195"/>
    <mergeCell ref="I194:I195"/>
    <mergeCell ref="B118:H118"/>
    <mergeCell ref="A120:H120"/>
    <mergeCell ref="N134:N135"/>
    <mergeCell ref="A136:H136"/>
    <mergeCell ref="A155:A156"/>
    <mergeCell ref="B155:B156"/>
    <mergeCell ref="E155:E156"/>
    <mergeCell ref="F155:H156"/>
    <mergeCell ref="I155:I156"/>
    <mergeCell ref="B79:H79"/>
    <mergeCell ref="A81:H81"/>
    <mergeCell ref="A97:H97"/>
    <mergeCell ref="A116:A117"/>
    <mergeCell ref="B116:B117"/>
    <mergeCell ref="E116:E117"/>
    <mergeCell ref="F116:H117"/>
    <mergeCell ref="I116:I117"/>
    <mergeCell ref="L116:L117"/>
    <mergeCell ref="A77:A78"/>
    <mergeCell ref="B77:B78"/>
    <mergeCell ref="E77:E78"/>
    <mergeCell ref="F77:H78"/>
    <mergeCell ref="I5:I6"/>
    <mergeCell ref="L5:L6"/>
    <mergeCell ref="B7:H7"/>
    <mergeCell ref="A9:H9"/>
    <mergeCell ref="A23:H23"/>
    <mergeCell ref="B36:H36"/>
    <mergeCell ref="I77:I78"/>
    <mergeCell ref="L77:L78"/>
    <mergeCell ref="A1:C1"/>
    <mergeCell ref="B2:H2"/>
    <mergeCell ref="B3:H3"/>
    <mergeCell ref="A5:A6"/>
    <mergeCell ref="B5:B6"/>
    <mergeCell ref="E5:E6"/>
    <mergeCell ref="F5:H6"/>
    <mergeCell ref="A38:H38"/>
    <mergeCell ref="A56:H56"/>
  </mergeCells>
  <pageMargins left="0.15748031496062992" right="0.15748031496062992" top="0.11811023622047245" bottom="0.11811023622047245" header="0.51181102362204722" footer="0.51181102362204722"/>
  <pageSetup paperSize="9" scale="71" firstPageNumber="0" orientation="portrait" r:id="rId1"/>
  <headerFooter alignWithMargins="0"/>
  <rowBreaks count="30" manualBreakCount="30">
    <brk id="35" max="8" man="1"/>
    <brk id="55" max="8" man="1"/>
    <brk id="76" max="8" man="1"/>
    <brk id="115" max="8" man="1"/>
    <brk id="135" max="8" man="1"/>
    <brk id="154" max="8" man="1"/>
    <brk id="174" max="8" man="1"/>
    <brk id="193" max="8" man="1"/>
    <brk id="223" max="8" man="1"/>
    <brk id="238" max="8" man="1"/>
    <brk id="266" max="8" man="1"/>
    <brk id="288" max="8" man="1"/>
    <brk id="313" max="8" man="1"/>
    <brk id="334" max="8" man="1"/>
    <brk id="356" max="8" man="1"/>
    <brk id="379" max="8" man="1"/>
    <brk id="401" max="8" man="1"/>
    <brk id="420" max="8" man="1"/>
    <brk id="451" max="8" man="1"/>
    <brk id="476" max="8" man="1"/>
    <brk id="515" max="8" man="1"/>
    <brk id="557" max="8" man="1"/>
    <brk id="578" max="8" man="1"/>
    <brk id="601" max="8" man="1"/>
    <brk id="636" max="8" man="1"/>
    <brk id="670" max="8" man="1"/>
    <brk id="688" max="8" man="1"/>
    <brk id="720" max="8" man="1"/>
    <brk id="744" max="8" man="1"/>
    <brk id="774" max="8" man="1"/>
  </rowBreaks>
  <drawing r:id="rId2"/>
  <legacyDrawing r:id="rId3"/>
  <oleObjects>
    <mc:AlternateContent xmlns:mc="http://schemas.openxmlformats.org/markup-compatibility/2006">
      <mc:Choice Requires="x14">
        <oleObject progId="PBrush" shapeId="21505" r:id="rId4">
          <objectPr defaultSize="0" autoPict="0" r:id="rId5">
            <anchor moveWithCells="1" sizeWithCells="1">
              <from>
                <xdr:col>1</xdr:col>
                <xdr:colOff>752475</xdr:colOff>
                <xdr:row>316</xdr:row>
                <xdr:rowOff>19050</xdr:rowOff>
              </from>
              <to>
                <xdr:col>3</xdr:col>
                <xdr:colOff>57150</xdr:colOff>
                <xdr:row>316</xdr:row>
                <xdr:rowOff>590550</xdr:rowOff>
              </to>
            </anchor>
          </objectPr>
        </oleObject>
      </mc:Choice>
      <mc:Fallback>
        <oleObject progId="PBrush" shapeId="2150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хладосчетчики</vt:lpstr>
      <vt:lpstr>теплосчетчики</vt:lpstr>
      <vt:lpstr>теплосчетчики!Область_печати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-</cp:lastModifiedBy>
  <cp:lastPrinted>2013-04-05T11:35:08Z</cp:lastPrinted>
  <dcterms:created xsi:type="dcterms:W3CDTF">2011-05-29T12:19:46Z</dcterms:created>
  <dcterms:modified xsi:type="dcterms:W3CDTF">2015-01-15T09:53:38Z</dcterms:modified>
</cp:coreProperties>
</file>